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-15" yWindow="-15" windowWidth="15480" windowHeight="10170" tabRatio="881"/>
  </bookViews>
  <sheets>
    <sheet name="Приложение 3" sheetId="8" r:id="rId1"/>
    <sheet name="приложение 4" sheetId="23" r:id="rId2"/>
  </sheets>
  <calcPr calcId="124519"/>
</workbook>
</file>

<file path=xl/calcChain.xml><?xml version="1.0" encoding="utf-8"?>
<calcChain xmlns="http://schemas.openxmlformats.org/spreadsheetml/2006/main">
  <c r="D25" i="23"/>
  <c r="C25"/>
  <c r="D27"/>
  <c r="C27"/>
  <c r="C25" i="8"/>
  <c r="C27"/>
  <c r="D18" i="23"/>
  <c r="C18"/>
  <c r="C18" i="8"/>
  <c r="D14" i="23"/>
  <c r="D16"/>
  <c r="D22"/>
  <c r="C14"/>
  <c r="C16"/>
  <c r="C22"/>
  <c r="D29"/>
  <c r="D12"/>
  <c r="C29"/>
  <c r="C12"/>
  <c r="C14" i="8"/>
  <c r="C16"/>
  <c r="C22"/>
  <c r="C29"/>
  <c r="C12"/>
  <c r="D13" i="23"/>
  <c r="C13"/>
  <c r="C13" i="8"/>
</calcChain>
</file>

<file path=xl/sharedStrings.xml><?xml version="1.0" encoding="utf-8"?>
<sst xmlns="http://schemas.openxmlformats.org/spreadsheetml/2006/main" count="93" uniqueCount="53">
  <si>
    <t>Единый сельскохозяйственный налог</t>
  </si>
  <si>
    <t>Коды бюджетной классификации Российской Федерации</t>
  </si>
  <si>
    <t>(тыс.руб.)</t>
  </si>
  <si>
    <t>БЕЗВОЗМЕЗДНЫЕ ПОСТУПЛЕНИЯ</t>
  </si>
  <si>
    <t>Наименование кода группы, подгруппы, статьи, подстатьи, элемента, программы (подпрограммы), кода экономической классификации доходов</t>
  </si>
  <si>
    <t>Всего</t>
  </si>
  <si>
    <t>1 00 00000 00 0000 000</t>
  </si>
  <si>
    <t>ДОХОДЫ</t>
  </si>
  <si>
    <t>1 01 00000 00 0000 000</t>
  </si>
  <si>
    <t>1 05 00000 00 0000 000</t>
  </si>
  <si>
    <t>2 00 00000 00 0000 000</t>
  </si>
  <si>
    <t>1 05 03010 01 0000 110</t>
  </si>
  <si>
    <t>НАЛОГИ НА СОВОКУПНЫЙ ДОХОД</t>
  </si>
  <si>
    <t>1 17 05050 10 0000 180</t>
  </si>
  <si>
    <t>ПРОЧИЕ НЕНАЛОГОВЫЕ ДОХОДЫ</t>
  </si>
  <si>
    <t>1 06 00000 00 0000 000</t>
  </si>
  <si>
    <t>НАЛОГИ НА ИМУЩЕСТВО</t>
  </si>
  <si>
    <t>1 06 01030 10 0000 110</t>
  </si>
  <si>
    <t xml:space="preserve">             Сумма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</si>
  <si>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</si>
  <si>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227,227,1 и 228 Налогового кодекса Российской Федерации</t>
  </si>
  <si>
    <t>НАЛОГИ НА ПРИБЫЛЬ , ДОХОДЫ</t>
  </si>
  <si>
    <t>1 06 06043 10 0000 110</t>
  </si>
  <si>
    <t>1 06 06033 10 0000 110</t>
  </si>
  <si>
    <t>Земельный налог с физических лиц,обладающих земельным участком,расположенным в границах сельских поселений</t>
  </si>
  <si>
    <t>Земельный налог с организаций,обладающих земельным участком,расположенным в границах сельских поселений</t>
  </si>
  <si>
    <t>1 16 51040 02 0000 140</t>
  </si>
  <si>
    <t>Денежные взыскания (штрафы),установленные законами субъектов РФ за несоблюдение муниципальных правовых актов,зачисляемые в бюджеты сельских поселений</t>
  </si>
  <si>
    <t>Денежные взыскания (штрафы), установленные законами субъектов РФ за несоблюдение муниципальных правовых актов, зачисляемые в бюджеты сельских поселений</t>
  </si>
  <si>
    <t>доходы от использования имущества</t>
  </si>
  <si>
    <t>1 11 00000 00 0000 000</t>
  </si>
  <si>
    <t>1 11 05035 10 0000 120</t>
  </si>
  <si>
    <t>доходы от сдачи в аренду имущества, находящегося в оперативном управлении сельских поселений</t>
  </si>
  <si>
    <t>доходы от сдачи в аренду имущества, составляющего казну сельских поселений</t>
  </si>
  <si>
    <t>1 11 05075 10 0000 120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</si>
  <si>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</si>
  <si>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</si>
  <si>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2 02 15001 10 0000 151</t>
  </si>
  <si>
    <t>2 02 15002 10 0000 151</t>
  </si>
  <si>
    <t>1 17 00000 00 0000 000</t>
  </si>
  <si>
    <t>1 16 00000 00 0000 000</t>
  </si>
  <si>
    <t>ШТРАФЫ,САНКЦИИ ВОЗМЕЩЕНИЕ УЩЕРБА</t>
  </si>
  <si>
    <t>Поступление доходов в бюджет сельского поселения Верхнекигинский сельсовет  муниципального района Кигинский район Республики Башкортостан на  2018 год</t>
  </si>
  <si>
    <t>Поступление доходов в бюджет сельского поселения Верхнекигинский сельсовет  муниципального района Кигинский район Республики Башкортостан на плановый период 2019 и 2020 годов</t>
  </si>
  <si>
    <t xml:space="preserve">Иные межбюджетные трансферты на финансирование мероприятий по благоустройству территорий населенных пунктов, коммунальному хозяйству,обеспечению мер пожарной безопасности и осуществлению дорожной деятельности в границах сельских поселений 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</si>
  <si>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</si>
  <si>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</si>
  <si>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</si>
  <si>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 xml:space="preserve">Дотации бюджетам сельских поселений на поддержку мер по обеспечению сбалансированности бюджетов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</si>
  <si>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</si>
  <si>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2 02 49999 10 7404 151</t>
  </si>
  <si>
    <t>Приложение №4
к  решению Совета сельского поселения Верхнекигинский сельсовет  муниципального района Кигинский район Республики Башкортостан
от 27 декабря  2017 года  № 27-35-2 
«О бюджете сельского поселения Верхнекигинский сельсовет муниципального района Кигинский район Республики Башкортостан на 2018 год и
на плановый период 2019 и 2020 годов »</t>
  </si>
  <si>
    <t>Приложение №3
к  решению Совета сельского поселения Верхнекигинский сельсовет  муниципального района Кигинский район Республики Башкортостан
от 27 декабря 2017 года  № 27-35-2 
«О бюджете сельского поселения Верхнекигинский сельсовет муниципального района Кигинский район Республики Башкортостан на 2018 год и
на плановый период 2019 и 2020 годов »</t>
  </si>
</sst>
</file>

<file path=xl/styles.xml><?xml version="1.0" encoding="utf-8"?>
<styleSheet xmlns="http://schemas.openxmlformats.org/spreadsheetml/2006/main">
  <numFmts count="2">
    <numFmt numFmtId="192" formatCode="0.0"/>
    <numFmt numFmtId="193" formatCode="#,##0.0"/>
  </numFmts>
  <fonts count="7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</font>
    <font>
      <sz val="10"/>
      <name val="Times New Roman"/>
      <family val="1"/>
      <charset val="204"/>
    </font>
    <font>
      <sz val="8"/>
      <name val="Arial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193" fontId="2" fillId="0" borderId="1" xfId="0" applyNumberFormat="1" applyFont="1" applyBorder="1" applyAlignment="1">
      <alignment horizontal="center" vertical="center" wrapText="1"/>
    </xf>
    <xf numFmtId="193" fontId="2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/>
    <xf numFmtId="0" fontId="2" fillId="0" borderId="1" xfId="0" applyFont="1" applyBorder="1" applyAlignment="1">
      <alignment horizontal="justify" vertical="justify" wrapText="1"/>
    </xf>
    <xf numFmtId="0" fontId="1" fillId="0" borderId="1" xfId="0" applyFont="1" applyBorder="1" applyAlignment="1">
      <alignment horizontal="justify" vertical="justify" wrapText="1"/>
    </xf>
    <xf numFmtId="0" fontId="1" fillId="0" borderId="1" xfId="0" applyFont="1" applyFill="1" applyBorder="1" applyAlignment="1">
      <alignment horizontal="justify" vertical="justify" wrapText="1"/>
    </xf>
    <xf numFmtId="0" fontId="2" fillId="0" borderId="1" xfId="0" applyFont="1" applyFill="1" applyBorder="1" applyAlignment="1">
      <alignment horizontal="justify" vertical="justify" wrapText="1"/>
    </xf>
    <xf numFmtId="0" fontId="2" fillId="0" borderId="1" xfId="0" applyFont="1" applyFill="1" applyBorder="1" applyAlignment="1">
      <alignment vertical="top" wrapText="1"/>
    </xf>
    <xf numFmtId="3" fontId="2" fillId="0" borderId="1" xfId="0" applyNumberFormat="1" applyFont="1" applyBorder="1" applyAlignment="1">
      <alignment horizontal="center" vertical="center" wrapText="1"/>
    </xf>
    <xf numFmtId="193" fontId="1" fillId="0" borderId="1" xfId="0" applyNumberFormat="1" applyFont="1" applyBorder="1" applyAlignment="1">
      <alignment horizontal="right" wrapText="1"/>
    </xf>
    <xf numFmtId="192" fontId="1" fillId="0" borderId="1" xfId="0" applyNumberFormat="1" applyFont="1" applyBorder="1" applyAlignment="1">
      <alignment horizontal="right" wrapText="1"/>
    </xf>
    <xf numFmtId="3" fontId="2" fillId="0" borderId="1" xfId="0" applyNumberFormat="1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left" vertical="distributed" wrapText="1"/>
    </xf>
    <xf numFmtId="0" fontId="2" fillId="0" borderId="1" xfId="0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193" fontId="2" fillId="0" borderId="1" xfId="0" applyNumberFormat="1" applyFont="1" applyBorder="1" applyAlignment="1">
      <alignment horizontal="center" vertical="top" wrapText="1"/>
    </xf>
    <xf numFmtId="193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3" fontId="1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justify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justify" wrapText="1"/>
    </xf>
    <xf numFmtId="0" fontId="1" fillId="0" borderId="1" xfId="0" applyFont="1" applyBorder="1" applyAlignment="1">
      <alignment vertical="justify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justify" wrapText="1"/>
    </xf>
    <xf numFmtId="0" fontId="6" fillId="0" borderId="1" xfId="0" applyFont="1" applyFill="1" applyBorder="1" applyAlignment="1">
      <alignment horizontal="justify" vertical="justify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right" vertical="justify" wrapText="1"/>
    </xf>
    <xf numFmtId="0" fontId="0" fillId="0" borderId="0" xfId="0" applyAlignment="1">
      <alignment vertical="justify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BreakPreview" workbookViewId="0">
      <selection activeCell="E12" sqref="E12"/>
    </sheetView>
  </sheetViews>
  <sheetFormatPr defaultColWidth="28.28515625" defaultRowHeight="12.75"/>
  <cols>
    <col min="1" max="1" width="24.5703125" customWidth="1"/>
    <col min="2" max="2" width="52.85546875" customWidth="1"/>
    <col min="3" max="3" width="16.42578125" customWidth="1"/>
    <col min="4" max="4" width="28.28515625" hidden="1" customWidth="1"/>
  </cols>
  <sheetData>
    <row r="1" spans="1:3" ht="31.5" customHeight="1">
      <c r="A1" s="3"/>
      <c r="B1" s="46" t="s">
        <v>52</v>
      </c>
      <c r="C1" s="46"/>
    </row>
    <row r="2" spans="1:3" ht="15.75">
      <c r="A2" s="3"/>
      <c r="B2" s="46"/>
      <c r="C2" s="46"/>
    </row>
    <row r="3" spans="1:3" ht="12.75" customHeight="1">
      <c r="A3" s="3"/>
      <c r="B3" s="46"/>
      <c r="C3" s="46"/>
    </row>
    <row r="4" spans="1:3" ht="48" customHeight="1">
      <c r="A4" s="3"/>
      <c r="B4" s="46"/>
      <c r="C4" s="46"/>
    </row>
    <row r="5" spans="1:3" ht="8.25" customHeight="1">
      <c r="A5" s="4"/>
      <c r="B5" s="4"/>
      <c r="C5" s="4"/>
    </row>
    <row r="6" spans="1:3" ht="34.5" customHeight="1">
      <c r="A6" s="47" t="s">
        <v>42</v>
      </c>
      <c r="B6" s="47"/>
      <c r="C6" s="47"/>
    </row>
    <row r="7" spans="1:3" ht="15.75">
      <c r="A7" s="4"/>
      <c r="B7" s="4"/>
      <c r="C7" s="4"/>
    </row>
    <row r="8" spans="1:3" ht="15.75" customHeight="1">
      <c r="A8" s="48" t="s">
        <v>1</v>
      </c>
      <c r="B8" s="48" t="s">
        <v>4</v>
      </c>
      <c r="C8" s="17" t="s">
        <v>18</v>
      </c>
    </row>
    <row r="9" spans="1:3" ht="35.25" customHeight="1">
      <c r="A9" s="49"/>
      <c r="B9" s="49"/>
      <c r="C9" s="1"/>
    </row>
    <row r="10" spans="1:3" ht="15.75" hidden="1" customHeight="1">
      <c r="A10" s="50"/>
      <c r="B10" s="50"/>
      <c r="C10" s="1"/>
    </row>
    <row r="11" spans="1:3" ht="15.75">
      <c r="A11" s="1">
        <v>1</v>
      </c>
      <c r="B11" s="1">
        <v>2</v>
      </c>
      <c r="C11" s="1">
        <v>3</v>
      </c>
    </row>
    <row r="12" spans="1:3" ht="15.75">
      <c r="A12" s="2"/>
      <c r="B12" s="7" t="s">
        <v>5</v>
      </c>
      <c r="C12" s="14">
        <f>C13+C29</f>
        <v>5857.4</v>
      </c>
    </row>
    <row r="13" spans="1:3" ht="15.75">
      <c r="A13" s="11" t="s">
        <v>6</v>
      </c>
      <c r="B13" s="7" t="s">
        <v>7</v>
      </c>
      <c r="C13" s="23">
        <f>C14+C16+C18+C22+C25+C27</f>
        <v>3997</v>
      </c>
    </row>
    <row r="14" spans="1:3" ht="17.25" customHeight="1">
      <c r="A14" s="37" t="s">
        <v>8</v>
      </c>
      <c r="B14" s="38" t="s">
        <v>21</v>
      </c>
      <c r="C14" s="23">
        <f>C15</f>
        <v>1136</v>
      </c>
    </row>
    <row r="15" spans="1:3" ht="109.5" customHeight="1">
      <c r="A15" s="41" t="s">
        <v>19</v>
      </c>
      <c r="B15" s="19" t="s">
        <v>20</v>
      </c>
      <c r="C15" s="42">
        <v>1136</v>
      </c>
    </row>
    <row r="16" spans="1:3" ht="16.5" customHeight="1">
      <c r="A16" s="39" t="s">
        <v>9</v>
      </c>
      <c r="B16" s="43" t="s">
        <v>12</v>
      </c>
      <c r="C16" s="11">
        <f>C17</f>
        <v>11</v>
      </c>
    </row>
    <row r="17" spans="1:3" ht="16.5" customHeight="1">
      <c r="A17" s="2" t="s">
        <v>11</v>
      </c>
      <c r="B17" s="19" t="s">
        <v>0</v>
      </c>
      <c r="C17" s="2">
        <v>11</v>
      </c>
    </row>
    <row r="18" spans="1:3" ht="16.5" customHeight="1">
      <c r="A18" s="22" t="s">
        <v>15</v>
      </c>
      <c r="B18" s="21" t="s">
        <v>16</v>
      </c>
      <c r="C18" s="11">
        <f>C19+C20+C21</f>
        <v>2505</v>
      </c>
    </row>
    <row r="19" spans="1:3" ht="48" customHeight="1">
      <c r="A19" s="10" t="s">
        <v>17</v>
      </c>
      <c r="B19" s="20" t="s">
        <v>45</v>
      </c>
      <c r="C19" s="2">
        <v>549</v>
      </c>
    </row>
    <row r="20" spans="1:3" ht="48" customHeight="1">
      <c r="A20" s="10" t="s">
        <v>23</v>
      </c>
      <c r="B20" s="20" t="s">
        <v>35</v>
      </c>
      <c r="C20" s="2">
        <v>336</v>
      </c>
    </row>
    <row r="21" spans="1:3" ht="54" customHeight="1">
      <c r="A21" s="10" t="s">
        <v>22</v>
      </c>
      <c r="B21" s="20" t="s">
        <v>36</v>
      </c>
      <c r="C21" s="2">
        <v>1620</v>
      </c>
    </row>
    <row r="22" spans="1:3" ht="18.75">
      <c r="A22" s="22" t="s">
        <v>30</v>
      </c>
      <c r="B22" s="44" t="s">
        <v>29</v>
      </c>
      <c r="C22" s="31">
        <f>C23+C24</f>
        <v>190</v>
      </c>
    </row>
    <row r="23" spans="1:3" ht="31.5">
      <c r="A23" s="10" t="s">
        <v>31</v>
      </c>
      <c r="B23" s="20" t="s">
        <v>32</v>
      </c>
      <c r="C23" s="32">
        <v>70</v>
      </c>
    </row>
    <row r="24" spans="1:3" ht="31.5">
      <c r="A24" s="10" t="s">
        <v>34</v>
      </c>
      <c r="B24" s="20" t="s">
        <v>33</v>
      </c>
      <c r="C24" s="32">
        <v>120</v>
      </c>
    </row>
    <row r="25" spans="1:3" ht="31.5">
      <c r="A25" s="22" t="s">
        <v>40</v>
      </c>
      <c r="B25" s="21" t="s">
        <v>41</v>
      </c>
      <c r="C25" s="31">
        <f>C26</f>
        <v>5</v>
      </c>
    </row>
    <row r="26" spans="1:3" ht="63">
      <c r="A26" s="9" t="s">
        <v>26</v>
      </c>
      <c r="B26" s="20" t="s">
        <v>27</v>
      </c>
      <c r="C26" s="12">
        <v>5</v>
      </c>
    </row>
    <row r="27" spans="1:3" ht="15.75">
      <c r="A27" s="22" t="s">
        <v>39</v>
      </c>
      <c r="B27" s="21" t="s">
        <v>14</v>
      </c>
      <c r="C27" s="45">
        <f>C28</f>
        <v>150</v>
      </c>
    </row>
    <row r="28" spans="1:3" ht="31.5">
      <c r="A28" s="10" t="s">
        <v>13</v>
      </c>
      <c r="B28" s="20" t="s">
        <v>46</v>
      </c>
      <c r="C28" s="32">
        <v>150</v>
      </c>
    </row>
    <row r="29" spans="1:3" ht="15.75">
      <c r="A29" s="11" t="s">
        <v>10</v>
      </c>
      <c r="B29" s="18" t="s">
        <v>3</v>
      </c>
      <c r="C29" s="33">
        <f>C30+C31+C32</f>
        <v>1860.4</v>
      </c>
    </row>
    <row r="30" spans="1:3" ht="31.5">
      <c r="A30" s="8" t="s">
        <v>37</v>
      </c>
      <c r="B30" s="19" t="s">
        <v>47</v>
      </c>
      <c r="C30" s="34">
        <v>643.79999999999995</v>
      </c>
    </row>
    <row r="31" spans="1:3" ht="47.25">
      <c r="A31" s="8" t="s">
        <v>38</v>
      </c>
      <c r="B31" s="19" t="s">
        <v>48</v>
      </c>
      <c r="C31" s="34">
        <v>16.600000000000001</v>
      </c>
    </row>
    <row r="32" spans="1:3" ht="106.5" customHeight="1">
      <c r="A32" s="2" t="s">
        <v>50</v>
      </c>
      <c r="B32" s="19" t="s">
        <v>44</v>
      </c>
      <c r="C32" s="35">
        <v>1200</v>
      </c>
    </row>
    <row r="33" spans="1:3" ht="52.5" customHeight="1">
      <c r="A33" s="13"/>
      <c r="B33" s="13"/>
      <c r="C33" s="13"/>
    </row>
    <row r="34" spans="1:3" ht="32.25" customHeight="1"/>
  </sheetData>
  <mergeCells count="4">
    <mergeCell ref="B1:C4"/>
    <mergeCell ref="A6:C6"/>
    <mergeCell ref="A8:A10"/>
    <mergeCell ref="B8:B10"/>
  </mergeCells>
  <phoneticPr fontId="0" type="noConversion"/>
  <pageMargins left="0.65" right="0.3" top="0.39370078740157483" bottom="0.39370078740157483" header="0.17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workbookViewId="0">
      <selection activeCell="F9" sqref="F9"/>
    </sheetView>
  </sheetViews>
  <sheetFormatPr defaultColWidth="28.28515625" defaultRowHeight="12.75"/>
  <cols>
    <col min="1" max="1" width="23" customWidth="1"/>
    <col min="2" max="2" width="30.7109375" customWidth="1"/>
    <col min="3" max="3" width="15.28515625" customWidth="1"/>
    <col min="4" max="4" width="17.7109375" customWidth="1"/>
  </cols>
  <sheetData>
    <row r="1" spans="1:4" ht="15.75">
      <c r="A1" s="3"/>
      <c r="B1" s="51" t="s">
        <v>51</v>
      </c>
      <c r="C1" s="52"/>
      <c r="D1" s="52"/>
    </row>
    <row r="2" spans="1:4" ht="15.75">
      <c r="A2" s="3"/>
      <c r="B2" s="52"/>
      <c r="C2" s="52"/>
      <c r="D2" s="52"/>
    </row>
    <row r="3" spans="1:4" ht="15" customHeight="1">
      <c r="A3" s="3"/>
      <c r="B3" s="52"/>
      <c r="C3" s="52"/>
      <c r="D3" s="52"/>
    </row>
    <row r="4" spans="1:4" ht="67.5" customHeight="1">
      <c r="A4" s="3"/>
      <c r="B4" s="52"/>
      <c r="C4" s="52"/>
      <c r="D4" s="52"/>
    </row>
    <row r="5" spans="1:4" ht="0.75" customHeight="1">
      <c r="A5" s="4"/>
      <c r="B5" s="4"/>
      <c r="C5" s="4"/>
      <c r="D5" s="4"/>
    </row>
    <row r="6" spans="1:4" ht="48" customHeight="1">
      <c r="A6" s="47" t="s">
        <v>43</v>
      </c>
      <c r="B6" s="53"/>
      <c r="C6" s="53"/>
      <c r="D6" s="53"/>
    </row>
    <row r="7" spans="1:4" ht="15.75">
      <c r="A7" s="4"/>
      <c r="B7" s="4"/>
      <c r="C7" s="4"/>
      <c r="D7" s="3" t="s">
        <v>2</v>
      </c>
    </row>
    <row r="8" spans="1:4" ht="15.75">
      <c r="A8" s="54" t="s">
        <v>1</v>
      </c>
      <c r="B8" s="54" t="s">
        <v>4</v>
      </c>
      <c r="C8" s="56" t="s">
        <v>18</v>
      </c>
      <c r="D8" s="55"/>
    </row>
    <row r="9" spans="1:4" ht="35.25" customHeight="1">
      <c r="A9" s="55"/>
      <c r="B9" s="55"/>
      <c r="C9" s="1">
        <v>2019</v>
      </c>
      <c r="D9" s="54">
        <v>2020</v>
      </c>
    </row>
    <row r="10" spans="1:4" ht="53.25" hidden="1" customHeight="1">
      <c r="A10" s="55"/>
      <c r="B10" s="55"/>
      <c r="C10" s="1"/>
      <c r="D10" s="54"/>
    </row>
    <row r="11" spans="1:4" ht="15.75">
      <c r="A11" s="1">
        <v>1</v>
      </c>
      <c r="B11" s="1">
        <v>2</v>
      </c>
      <c r="C11" s="1">
        <v>3</v>
      </c>
      <c r="D11" s="1">
        <v>4</v>
      </c>
    </row>
    <row r="12" spans="1:4" ht="15.75">
      <c r="A12" s="2"/>
      <c r="B12" s="7" t="s">
        <v>5</v>
      </c>
      <c r="C12" s="14">
        <f>C13+C29</f>
        <v>5998.4</v>
      </c>
      <c r="D12" s="14">
        <f>D13+D29</f>
        <v>6152.3</v>
      </c>
    </row>
    <row r="13" spans="1:4" ht="31.5">
      <c r="A13" s="11" t="s">
        <v>6</v>
      </c>
      <c r="B13" s="7" t="s">
        <v>7</v>
      </c>
      <c r="C13" s="23">
        <f>C14+C16+C18+C22+C25+C27</f>
        <v>4138</v>
      </c>
      <c r="D13" s="23">
        <f>D14+D16+D18+D22+D25+D27</f>
        <v>4298</v>
      </c>
    </row>
    <row r="14" spans="1:4" ht="30.75" customHeight="1">
      <c r="A14" s="37" t="s">
        <v>8</v>
      </c>
      <c r="B14" s="38" t="s">
        <v>21</v>
      </c>
      <c r="C14" s="23">
        <f>C15</f>
        <v>1202</v>
      </c>
      <c r="D14" s="23">
        <f>D15</f>
        <v>1282</v>
      </c>
    </row>
    <row r="15" spans="1:4" ht="158.25" customHeight="1">
      <c r="A15" s="41" t="s">
        <v>19</v>
      </c>
      <c r="B15" s="41" t="s">
        <v>20</v>
      </c>
      <c r="C15" s="36">
        <v>1202</v>
      </c>
      <c r="D15" s="8">
        <v>1282</v>
      </c>
    </row>
    <row r="16" spans="1:4" ht="31.5" customHeight="1">
      <c r="A16" s="39" t="s">
        <v>9</v>
      </c>
      <c r="B16" s="40" t="s">
        <v>12</v>
      </c>
      <c r="C16" s="11">
        <f>C17</f>
        <v>13</v>
      </c>
      <c r="D16" s="23">
        <f>D17</f>
        <v>14</v>
      </c>
    </row>
    <row r="17" spans="1:4" ht="30" customHeight="1">
      <c r="A17" s="2" t="s">
        <v>11</v>
      </c>
      <c r="B17" s="6" t="s">
        <v>0</v>
      </c>
      <c r="C17" s="2">
        <v>13</v>
      </c>
      <c r="D17" s="8">
        <v>14</v>
      </c>
    </row>
    <row r="18" spans="1:4" ht="29.25" customHeight="1">
      <c r="A18" s="22" t="s">
        <v>15</v>
      </c>
      <c r="B18" s="22" t="s">
        <v>16</v>
      </c>
      <c r="C18" s="11">
        <f>C19+C20+C21</f>
        <v>2578</v>
      </c>
      <c r="D18" s="11">
        <f>D19+D20+D21</f>
        <v>2657</v>
      </c>
    </row>
    <row r="19" spans="1:4" ht="95.25" customHeight="1">
      <c r="A19" s="10" t="s">
        <v>17</v>
      </c>
      <c r="B19" s="9" t="s">
        <v>49</v>
      </c>
      <c r="C19" s="2">
        <v>585</v>
      </c>
      <c r="D19" s="8">
        <v>626</v>
      </c>
    </row>
    <row r="20" spans="1:4" ht="76.5" customHeight="1">
      <c r="A20" s="10" t="s">
        <v>23</v>
      </c>
      <c r="B20" s="28" t="s">
        <v>25</v>
      </c>
      <c r="C20" s="2">
        <v>347</v>
      </c>
      <c r="D20" s="8">
        <v>347</v>
      </c>
    </row>
    <row r="21" spans="1:4" ht="78" customHeight="1">
      <c r="A21" s="10" t="s">
        <v>22</v>
      </c>
      <c r="B21" s="29" t="s">
        <v>24</v>
      </c>
      <c r="C21" s="2">
        <v>1646</v>
      </c>
      <c r="D21" s="8">
        <v>1684</v>
      </c>
    </row>
    <row r="22" spans="1:4" ht="54" customHeight="1">
      <c r="A22" s="22" t="s">
        <v>30</v>
      </c>
      <c r="B22" s="44" t="s">
        <v>29</v>
      </c>
      <c r="C22" s="26">
        <f>C23+C24</f>
        <v>190</v>
      </c>
      <c r="D22" s="26">
        <f>D23+D24</f>
        <v>190</v>
      </c>
    </row>
    <row r="23" spans="1:4" ht="63">
      <c r="A23" s="10" t="s">
        <v>31</v>
      </c>
      <c r="B23" s="20" t="s">
        <v>32</v>
      </c>
      <c r="C23" s="27">
        <v>70</v>
      </c>
      <c r="D23" s="27">
        <v>70</v>
      </c>
    </row>
    <row r="24" spans="1:4" ht="49.5" customHeight="1">
      <c r="A24" s="10" t="s">
        <v>34</v>
      </c>
      <c r="B24" s="20" t="s">
        <v>33</v>
      </c>
      <c r="C24" s="27">
        <v>120</v>
      </c>
      <c r="D24" s="27">
        <v>120</v>
      </c>
    </row>
    <row r="25" spans="1:4" ht="34.5" customHeight="1">
      <c r="A25" s="22" t="s">
        <v>40</v>
      </c>
      <c r="B25" s="21" t="s">
        <v>41</v>
      </c>
      <c r="C25" s="26">
        <f>C26</f>
        <v>5</v>
      </c>
      <c r="D25" s="26">
        <f>D26</f>
        <v>5</v>
      </c>
    </row>
    <row r="26" spans="1:4" ht="126">
      <c r="A26" s="30" t="s">
        <v>26</v>
      </c>
      <c r="B26" s="20" t="s">
        <v>28</v>
      </c>
      <c r="C26" s="27">
        <v>5</v>
      </c>
      <c r="D26" s="27">
        <v>5</v>
      </c>
    </row>
    <row r="27" spans="1:4" ht="31.5">
      <c r="A27" s="22" t="s">
        <v>39</v>
      </c>
      <c r="B27" s="22" t="s">
        <v>14</v>
      </c>
      <c r="C27" s="26">
        <f>C28</f>
        <v>150</v>
      </c>
      <c r="D27" s="26">
        <f>D28</f>
        <v>150</v>
      </c>
    </row>
    <row r="28" spans="1:4" ht="47.25">
      <c r="A28" s="10" t="s">
        <v>13</v>
      </c>
      <c r="B28" s="10" t="s">
        <v>46</v>
      </c>
      <c r="C28" s="27">
        <v>150</v>
      </c>
      <c r="D28" s="27">
        <v>150</v>
      </c>
    </row>
    <row r="29" spans="1:4" ht="31.5">
      <c r="A29" s="11" t="s">
        <v>10</v>
      </c>
      <c r="B29" s="7" t="s">
        <v>3</v>
      </c>
      <c r="C29" s="15">
        <f>C30+C31+C32</f>
        <v>1860.4</v>
      </c>
      <c r="D29" s="15">
        <f>D30+D31+D32</f>
        <v>1854.3</v>
      </c>
    </row>
    <row r="30" spans="1:4" ht="46.5" customHeight="1">
      <c r="A30" s="8" t="s">
        <v>37</v>
      </c>
      <c r="B30" s="5" t="s">
        <v>47</v>
      </c>
      <c r="C30" s="24">
        <v>643.79999999999995</v>
      </c>
      <c r="D30" s="13">
        <v>643.79999999999995</v>
      </c>
    </row>
    <row r="31" spans="1:4" ht="79.5" customHeight="1">
      <c r="A31" s="8" t="s">
        <v>38</v>
      </c>
      <c r="B31" s="5" t="s">
        <v>48</v>
      </c>
      <c r="C31" s="25">
        <v>16.600000000000001</v>
      </c>
      <c r="D31" s="13">
        <v>10.5</v>
      </c>
    </row>
    <row r="32" spans="1:4" ht="171" customHeight="1">
      <c r="A32" s="2" t="s">
        <v>50</v>
      </c>
      <c r="B32" s="16" t="s">
        <v>44</v>
      </c>
      <c r="C32" s="13">
        <v>1200</v>
      </c>
      <c r="D32" s="13">
        <v>1200</v>
      </c>
    </row>
    <row r="33" ht="30" customHeight="1"/>
  </sheetData>
  <mergeCells count="6">
    <mergeCell ref="B1:D4"/>
    <mergeCell ref="A6:D6"/>
    <mergeCell ref="A8:A10"/>
    <mergeCell ref="B8:B10"/>
    <mergeCell ref="C8:D8"/>
    <mergeCell ref="D9:D10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3</vt:lpstr>
      <vt:lpstr>приложение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adelina</cp:lastModifiedBy>
  <cp:lastPrinted>2017-12-19T09:06:10Z</cp:lastPrinted>
  <dcterms:created xsi:type="dcterms:W3CDTF">1996-10-08T23:32:33Z</dcterms:created>
  <dcterms:modified xsi:type="dcterms:W3CDTF">2018-01-15T04:15:56Z</dcterms:modified>
</cp:coreProperties>
</file>