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updateLinks="never"/>
  <bookViews>
    <workbookView xWindow="0" yWindow="0" windowWidth="2370" windowHeight="1170" tabRatio="869"/>
  </bookViews>
  <sheets>
    <sheet name="Дворы" sheetId="14" r:id="rId1"/>
    <sheet name="Общественные" sheetId="2" r:id="rId2"/>
    <sheet name="Парки" sheetId="12" r:id="rId3"/>
  </sheets>
  <definedNames>
    <definedName name="_xlnm._FilterDatabase" localSheetId="0" hidden="1">Дворы!$B$6:$BF$6</definedName>
    <definedName name="_xlnm._FilterDatabase" localSheetId="1" hidden="1">Общественные!$C$5:$BC$8</definedName>
    <definedName name="Z_591E8D14_7FEE_4C94_A3FD_02EB26753504_.wvu.FilterData" localSheetId="1" hidden="1">Общественные!$A$4:$AL$7</definedName>
    <definedName name="Z_591E8D14_7FEE_4C94_A3FD_02EB26753504_.wvu.FilterData" localSheetId="2" hidden="1">Парки!#REF!</definedName>
  </definedNames>
  <calcPr calcId="145621"/>
  <customWorkbookViews>
    <customWorkbookView name="Самохвал Анастасия Александровна - Личное представление" guid="{591E8D14-7FEE-4C94-A3FD-02EB26753504}" mergeInterval="0" personalView="1" xWindow="-242" yWindow="-1" windowWidth="2061" windowHeight="997" tabRatio="869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3" i="14" l="1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N13" i="14"/>
  <c r="AM13" i="14"/>
  <c r="AL13" i="14"/>
  <c r="AK13" i="14"/>
  <c r="AJ13" i="14"/>
  <c r="AH13" i="14"/>
  <c r="AG13" i="14"/>
  <c r="AF13" i="14"/>
  <c r="AE13" i="14"/>
  <c r="AD13" i="14"/>
  <c r="AC13" i="14"/>
  <c r="AB13" i="14"/>
  <c r="AA13" i="14"/>
  <c r="Z13" i="14"/>
  <c r="Y13" i="14"/>
  <c r="W13" i="14"/>
  <c r="X13" i="14"/>
  <c r="V13" i="14"/>
  <c r="U13" i="14"/>
  <c r="T13" i="14"/>
  <c r="S13" i="14"/>
  <c r="R13" i="14"/>
  <c r="P13" i="14"/>
  <c r="O13" i="14"/>
  <c r="Q13" i="14"/>
  <c r="M13" i="14"/>
  <c r="L13" i="14"/>
  <c r="K13" i="14"/>
  <c r="J13" i="14"/>
  <c r="I13" i="14"/>
  <c r="H13" i="14"/>
  <c r="G13" i="14"/>
  <c r="F13" i="14"/>
  <c r="E13" i="14"/>
  <c r="D13" i="14"/>
  <c r="C13" i="14"/>
  <c r="N13" i="14"/>
  <c r="AI13" i="14"/>
  <c r="AO13" i="14"/>
  <c r="C8" i="2" l="1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B8" i="2"/>
  <c r="AC8" i="2"/>
  <c r="AD8" i="2"/>
  <c r="AE8" i="2"/>
  <c r="AF8" i="2"/>
  <c r="AG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T7" i="2"/>
  <c r="AA7" i="2"/>
  <c r="AA8" i="2" s="1"/>
  <c r="BB8" i="2"/>
  <c r="BC8" i="2"/>
  <c r="K5" i="12" l="1"/>
  <c r="L5" i="12"/>
  <c r="M5" i="12" s="1"/>
  <c r="N5" i="12" s="1"/>
  <c r="O5" i="12" s="1"/>
  <c r="P5" i="12" s="1"/>
  <c r="Q5" i="12" s="1"/>
  <c r="R5" i="12" s="1"/>
  <c r="S5" i="12" s="1"/>
  <c r="T5" i="12" s="1"/>
  <c r="U5" i="12" s="1"/>
  <c r="V5" i="12" s="1"/>
  <c r="W5" i="12" s="1"/>
  <c r="X5" i="12" s="1"/>
  <c r="Y5" i="12" s="1"/>
  <c r="Z5" i="12" s="1"/>
  <c r="AA5" i="12" s="1"/>
  <c r="AB5" i="12" s="1"/>
  <c r="AC5" i="12" s="1"/>
  <c r="AD5" i="12" s="1"/>
  <c r="AE5" i="12" s="1"/>
  <c r="AF5" i="12" s="1"/>
  <c r="AG5" i="12" s="1"/>
  <c r="AH5" i="12" s="1"/>
  <c r="AI5" i="12" s="1"/>
  <c r="AJ5" i="12" s="1"/>
  <c r="AK5" i="12" s="1"/>
  <c r="AL5" i="12" s="1"/>
  <c r="AM5" i="12" s="1"/>
  <c r="AN5" i="12" s="1"/>
  <c r="AO5" i="12" s="1"/>
  <c r="AP5" i="12" s="1"/>
  <c r="AQ5" i="12" s="1"/>
  <c r="AR5" i="12" s="1"/>
  <c r="AS5" i="12" s="1"/>
  <c r="AT5" i="12" s="1"/>
  <c r="AU5" i="12" s="1"/>
  <c r="AV5" i="12" s="1"/>
  <c r="AW5" i="12" s="1"/>
  <c r="AX5" i="12" s="1"/>
  <c r="AY5" i="12" s="1"/>
  <c r="AZ5" i="12" s="1"/>
  <c r="BA5" i="12" s="1"/>
  <c r="BB5" i="12" s="1"/>
  <c r="J5" i="12"/>
  <c r="C5" i="2"/>
  <c r="D5" i="2"/>
  <c r="E5" i="2"/>
  <c r="F5" i="2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  <c r="AI5" i="2" s="1"/>
  <c r="AJ5" i="2" s="1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5" i="2"/>
  <c r="B6" i="14"/>
  <c r="C6" i="14" s="1"/>
  <c r="D6" i="14" s="1"/>
  <c r="E6" i="14" s="1"/>
  <c r="F6" i="14" s="1"/>
  <c r="G6" i="14" s="1"/>
  <c r="H6" i="14" s="1"/>
  <c r="I6" i="14" s="1"/>
  <c r="J6" i="14" s="1"/>
  <c r="K6" i="14" s="1"/>
  <c r="L6" i="14" s="1"/>
  <c r="M6" i="14" s="1"/>
  <c r="N6" i="14" s="1"/>
  <c r="O6" i="14" s="1"/>
  <c r="P6" i="14" s="1"/>
  <c r="Q6" i="14" s="1"/>
  <c r="R6" i="14" s="1"/>
  <c r="S6" i="14" s="1"/>
  <c r="T6" i="14" s="1"/>
  <c r="U6" i="14" s="1"/>
  <c r="V6" i="14" s="1"/>
  <c r="W6" i="14" s="1"/>
  <c r="X6" i="14" s="1"/>
  <c r="Y6" i="14" s="1"/>
  <c r="Z6" i="14" s="1"/>
  <c r="AA6" i="14" s="1"/>
  <c r="AB6" i="14" s="1"/>
  <c r="AC6" i="14" s="1"/>
  <c r="AD6" i="14" s="1"/>
  <c r="AE6" i="14" s="1"/>
  <c r="AF6" i="14" s="1"/>
  <c r="AG6" i="14" s="1"/>
  <c r="AH6" i="14" s="1"/>
  <c r="AI6" i="14" s="1"/>
  <c r="AJ6" i="14" s="1"/>
  <c r="AK6" i="14" s="1"/>
  <c r="AL6" i="14" s="1"/>
  <c r="AM6" i="14" s="1"/>
  <c r="AN6" i="14" s="1"/>
  <c r="AO6" i="14" s="1"/>
  <c r="AP6" i="14" s="1"/>
  <c r="AQ6" i="14" s="1"/>
  <c r="AR6" i="14" s="1"/>
  <c r="AS6" i="14" s="1"/>
  <c r="AT6" i="14" s="1"/>
  <c r="AU6" i="14" s="1"/>
  <c r="AV6" i="14" s="1"/>
  <c r="AW6" i="14" s="1"/>
  <c r="AX6" i="14" s="1"/>
  <c r="AY6" i="14" s="1"/>
  <c r="AZ6" i="14" s="1"/>
  <c r="BA6" i="14" s="1"/>
  <c r="BB6" i="14" s="1"/>
  <c r="BC6" i="14" s="1"/>
  <c r="BD6" i="14" s="1"/>
  <c r="BE6" i="14" s="1"/>
  <c r="BF6" i="14" s="1"/>
  <c r="AG6" i="12"/>
  <c r="I7" i="12"/>
  <c r="Z6" i="12" l="1"/>
  <c r="S6" i="12"/>
  <c r="AY7" i="12" l="1"/>
  <c r="AN7" i="12" l="1"/>
  <c r="AD7" i="12"/>
  <c r="F7" i="12" l="1"/>
  <c r="AM7" i="12" l="1"/>
  <c r="AO7" i="12"/>
  <c r="AP7" i="12"/>
  <c r="AQ7" i="12"/>
  <c r="AR7" i="12"/>
  <c r="AS7" i="12"/>
  <c r="AT7" i="12"/>
  <c r="AU7" i="12"/>
  <c r="AV7" i="12"/>
  <c r="AW7" i="12"/>
  <c r="AX7" i="12"/>
  <c r="AZ7" i="12"/>
  <c r="BA7" i="12"/>
  <c r="BB7" i="12"/>
  <c r="AL7" i="12"/>
  <c r="AJ7" i="12"/>
  <c r="AI7" i="12"/>
  <c r="AH7" i="12"/>
  <c r="AC7" i="12"/>
  <c r="AK7" i="12"/>
  <c r="AF7" i="12"/>
  <c r="AE7" i="12"/>
  <c r="T7" i="12"/>
  <c r="U7" i="12"/>
  <c r="V7" i="12"/>
  <c r="W7" i="12"/>
  <c r="X7" i="12"/>
  <c r="Y7" i="12"/>
  <c r="AA7" i="12"/>
  <c r="AB7" i="12"/>
  <c r="K7" i="12"/>
  <c r="L7" i="12"/>
  <c r="J7" i="12"/>
  <c r="D7" i="12"/>
  <c r="E7" i="12"/>
  <c r="G7" i="12"/>
  <c r="H7" i="12"/>
  <c r="M7" i="12"/>
  <c r="N7" i="12"/>
  <c r="O7" i="12"/>
  <c r="P7" i="12"/>
  <c r="Q7" i="12"/>
  <c r="R7" i="12"/>
  <c r="C7" i="12"/>
  <c r="AG7" i="12" l="1"/>
  <c r="Z7" i="12" l="1"/>
  <c r="S7" i="12"/>
</calcChain>
</file>

<file path=xl/sharedStrings.xml><?xml version="1.0" encoding="utf-8"?>
<sst xmlns="http://schemas.openxmlformats.org/spreadsheetml/2006/main" count="348" uniqueCount="162">
  <si>
    <t>№ п/п</t>
  </si>
  <si>
    <t>Субъект  РФ</t>
  </si>
  <si>
    <t>№ п/п МО</t>
  </si>
  <si>
    <t>Муниципальное образование</t>
  </si>
  <si>
    <r>
      <rPr>
        <b/>
        <sz val="12"/>
        <color theme="1"/>
        <rFont val="Times New Roman"/>
        <family val="1"/>
        <charset val="204"/>
      </rPr>
      <t>Фактически оплачено</t>
    </r>
    <r>
      <rPr>
        <sz val="12"/>
        <color theme="1"/>
        <rFont val="Times New Roman"/>
        <family val="1"/>
        <charset val="204"/>
      </rPr>
      <t xml:space="preserve"> за работы по заключенным контрактам</t>
    </r>
  </si>
  <si>
    <t>Исполнитель работ</t>
  </si>
  <si>
    <t>Дата подписания контракта</t>
  </si>
  <si>
    <t>Направления расходования экономии</t>
  </si>
  <si>
    <t xml:space="preserve">Наименование мероприятия </t>
  </si>
  <si>
    <t>нет</t>
  </si>
  <si>
    <t>ДА</t>
  </si>
  <si>
    <t>Трудовое участие граждан в благоустройстве объектов</t>
  </si>
  <si>
    <t>Финансовое участие  граждан в благоустройстве объектов</t>
  </si>
  <si>
    <r>
      <t>Информация о проведении</t>
    </r>
    <r>
      <rPr>
        <b/>
        <sz val="12"/>
        <color theme="1"/>
        <rFont val="Times New Roman"/>
        <family val="1"/>
        <charset val="204"/>
      </rPr>
      <t xml:space="preserve"> публичных мероприятий по случаю сдачи/приемки</t>
    </r>
    <r>
      <rPr>
        <sz val="12"/>
        <color theme="1"/>
        <rFont val="Times New Roman"/>
        <family val="1"/>
        <charset val="204"/>
      </rPr>
      <t xml:space="preserve"> объекта благоустройства</t>
    </r>
  </si>
  <si>
    <r>
      <t>наличие риска невыполнения работ</t>
    </r>
    <r>
      <rPr>
        <sz val="10"/>
        <color theme="1"/>
        <rFont val="Times New Roman"/>
        <family val="1"/>
        <charset val="204"/>
      </rPr>
      <t xml:space="preserve"> </t>
    </r>
  </si>
  <si>
    <r>
      <rPr>
        <b/>
        <sz val="10"/>
        <color theme="1"/>
        <rFont val="Times New Roman"/>
        <family val="1"/>
        <charset val="204"/>
      </rPr>
      <t xml:space="preserve">Выполнение работ по объектам   </t>
    </r>
    <r>
      <rPr>
        <sz val="10"/>
        <color theme="1"/>
        <rFont val="Times New Roman"/>
        <family val="1"/>
        <charset val="204"/>
      </rPr>
      <t xml:space="preserve">                                                 ед. </t>
    </r>
  </si>
  <si>
    <r>
      <t xml:space="preserve">Контракты по объектам                                       </t>
    </r>
    <r>
      <rPr>
        <sz val="10"/>
        <color theme="1"/>
        <rFont val="Times New Roman"/>
        <family val="1"/>
        <charset val="204"/>
      </rPr>
      <t xml:space="preserve"> ед.</t>
    </r>
  </si>
  <si>
    <t>Выявленные недостатки</t>
  </si>
  <si>
    <t>Описание недостатков</t>
  </si>
  <si>
    <r>
      <t>наличие риска невыполнения работ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</si>
  <si>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b/>
        <sz val="12"/>
        <color theme="1"/>
        <rFont val="Times New Roman"/>
        <family val="1"/>
        <charset val="204"/>
      </rPr>
      <t xml:space="preserve">Выполнение работ по объектам   </t>
    </r>
    <r>
      <rPr>
        <sz val="12"/>
        <color theme="1"/>
        <rFont val="Times New Roman"/>
        <family val="1"/>
        <charset val="204"/>
      </rPr>
      <t xml:space="preserve">                                                 ед. </t>
    </r>
  </si>
  <si>
    <r>
      <t xml:space="preserve">Контракты по объектам                                       </t>
    </r>
    <r>
      <rPr>
        <sz val="12"/>
        <color theme="1"/>
        <rFont val="Times New Roman"/>
        <family val="1"/>
        <charset val="204"/>
      </rPr>
      <t xml:space="preserve"> ед.</t>
    </r>
  </si>
  <si>
    <t>В том числе:</t>
  </si>
  <si>
    <t>По минимальному перечню работ</t>
  </si>
  <si>
    <t>По дополнительному перечню работ</t>
  </si>
  <si>
    <t>В соответсвии с муниципальной программой</t>
  </si>
  <si>
    <t>Фактическое трудовое участие граждан в благоустройстве объекта</t>
  </si>
  <si>
    <t>указать причины риска</t>
  </si>
  <si>
    <t>Адрес дворовой территории</t>
  </si>
  <si>
    <t>Кем предложена дворовая территория (гражданами/муниципальным образованием)</t>
  </si>
  <si>
    <t>Финансовое участие заинтересованных лиц</t>
  </si>
  <si>
    <t xml:space="preserve">В том числе </t>
  </si>
  <si>
    <t>Плановые сроки устранения недостатков</t>
  </si>
  <si>
    <t>Дата фактического устранения недоставтков</t>
  </si>
  <si>
    <t>Информация по ходе реализации работ по благоустройству общественных территорий на территории Субъектов в рамках Приоритетного проекта по формировнию комфортной городской среды в 2018 году</t>
  </si>
  <si>
    <t>Финансовое участие граждан (за исключением средств юридических лиц)</t>
  </si>
  <si>
    <t>Информация по ходе реализации работ по благоустройству парков, в городах численностью не более 250 тыс.чел. , на территории Субъектов в рамках Приоритетного проекта по формировнию комфортной городской среды в 2018 году</t>
  </si>
  <si>
    <t>Адрес (наименование) территории</t>
  </si>
  <si>
    <t>Вид общественного пространства (парк, сквер, пешеходная зона, бульвар, аллея, пляж, площадь, фонтан, обустройство памятных мест, набережная, обустройство зон отдыха у водоемов)</t>
  </si>
  <si>
    <r>
      <rPr>
        <b/>
        <sz val="10"/>
        <color theme="1"/>
        <rFont val="Times New Roman"/>
        <family val="1"/>
        <charset val="204"/>
      </rPr>
      <t>Фактически оплачено</t>
    </r>
    <r>
      <rPr>
        <sz val="10"/>
        <color theme="1"/>
        <rFont val="Times New Roman"/>
        <family val="1"/>
        <charset val="204"/>
      </rPr>
      <t xml:space="preserve"> за работы по заключенным контрактам</t>
    </r>
  </si>
  <si>
    <r>
      <t>Информация о проведении</t>
    </r>
    <r>
      <rPr>
        <b/>
        <sz val="10"/>
        <color theme="1"/>
        <rFont val="Times New Roman"/>
        <family val="1"/>
        <charset val="204"/>
      </rPr>
      <t xml:space="preserve"> публичных мероприятий по случаю сдачи/приемки</t>
    </r>
    <r>
      <rPr>
        <sz val="10"/>
        <color theme="1"/>
        <rFont val="Times New Roman"/>
        <family val="1"/>
        <charset val="204"/>
      </rPr>
      <t xml:space="preserve"> объекта благоустройства</t>
    </r>
  </si>
  <si>
    <r>
      <rPr>
        <b/>
        <sz val="10"/>
        <color theme="1"/>
        <rFont val="Times New Roman"/>
        <family val="1"/>
        <charset val="204"/>
      </rPr>
      <t>За счет средств концедента</t>
    </r>
    <r>
      <rPr>
        <sz val="10"/>
        <color theme="1"/>
        <rFont val="Times New Roman"/>
        <family val="1"/>
        <charset val="204"/>
      </rPr>
      <t xml:space="preserve"> (тыс.руб.)</t>
    </r>
  </si>
  <si>
    <t>Дата начала работ, согласно контракта, ДД.ММ.ГГ</t>
  </si>
  <si>
    <t>Дата окончания работ согласно контракта, ДД.ММ.ГГ</t>
  </si>
  <si>
    <t>Площадь дворовой территории,
м2</t>
  </si>
  <si>
    <t>Сметная стоимость работ (начальная цена контракта),
тыс. рублей</t>
  </si>
  <si>
    <t>Стоимость работ по контракту,
тыс. рублей</t>
  </si>
  <si>
    <t>Сумма экономии,
тыс. руб.</t>
  </si>
  <si>
    <t>Дата начала работ, согласно контракта,
ДД.ММ.ГГ</t>
  </si>
  <si>
    <t>Дата окончания работ согласно контракта,
ДД.ММ.ГГ</t>
  </si>
  <si>
    <r>
      <rPr>
        <b/>
        <sz val="10"/>
        <color theme="1"/>
        <rFont val="Times New Roman"/>
        <family val="1"/>
        <charset val="204"/>
      </rPr>
      <t>Фактически оплачено</t>
    </r>
    <r>
      <rPr>
        <sz val="10"/>
        <color theme="1"/>
        <rFont val="Times New Roman"/>
        <family val="1"/>
        <charset val="204"/>
      </rPr>
      <t xml:space="preserve"> за работы </t>
    </r>
    <r>
      <rPr>
        <b/>
        <sz val="10"/>
        <color theme="1"/>
        <rFont val="Times New Roman"/>
        <family val="1"/>
        <charset val="204"/>
      </rPr>
      <t xml:space="preserve">по заключенным контрактам, ВСЕГО
</t>
    </r>
    <r>
      <rPr>
        <sz val="10"/>
        <color theme="1"/>
        <rFont val="Times New Roman"/>
        <family val="1"/>
        <charset val="204"/>
      </rPr>
      <t>(тыс.руб.)</t>
    </r>
  </si>
  <si>
    <r>
      <rPr>
        <b/>
        <sz val="10"/>
        <color theme="1"/>
        <rFont val="Times New Roman"/>
        <family val="1"/>
        <charset val="204"/>
      </rPr>
      <t xml:space="preserve">За счет средств федеральной субсидии
</t>
    </r>
    <r>
      <rPr>
        <sz val="10"/>
        <color theme="1"/>
        <rFont val="Times New Roman"/>
        <family val="1"/>
        <charset val="204"/>
      </rPr>
      <t>(тыс.руб.)</t>
    </r>
  </si>
  <si>
    <r>
      <rPr>
        <b/>
        <sz val="10"/>
        <color theme="1"/>
        <rFont val="Times New Roman"/>
        <family val="1"/>
        <charset val="204"/>
      </rPr>
      <t>За счет средств регионального бюджета</t>
    </r>
    <r>
      <rPr>
        <sz val="10"/>
        <color theme="1"/>
        <rFont val="Times New Roman"/>
        <family val="1"/>
        <charset val="204"/>
      </rPr>
      <t xml:space="preserve">
(тыс.руб.)</t>
    </r>
  </si>
  <si>
    <r>
      <t xml:space="preserve">За счет средств муниципального бюджета,
</t>
    </r>
    <r>
      <rPr>
        <sz val="10"/>
        <color theme="1"/>
        <rFont val="Times New Roman"/>
        <family val="1"/>
        <charset val="204"/>
      </rPr>
      <t>(тыс. руб.)</t>
    </r>
  </si>
  <si>
    <r>
      <rPr>
        <b/>
        <sz val="10"/>
        <color theme="1"/>
        <rFont val="Times New Roman"/>
        <family val="1"/>
        <charset val="204"/>
      </rPr>
      <t>За счет средств спонсоров, инвесторов (за исключением средств граждан, и инвесторов по концессионным соглашениям)</t>
    </r>
    <r>
      <rPr>
        <sz val="10"/>
        <color theme="1"/>
        <rFont val="Times New Roman"/>
        <family val="1"/>
        <charset val="204"/>
      </rPr>
      <t xml:space="preserve">
(тыс.руб.)</t>
    </r>
  </si>
  <si>
    <r>
      <rPr>
        <b/>
        <sz val="10"/>
        <color theme="1"/>
        <rFont val="Times New Roman"/>
        <family val="1"/>
        <charset val="204"/>
      </rPr>
      <t xml:space="preserve">За счет средств граждан
</t>
    </r>
    <r>
      <rPr>
        <sz val="10"/>
        <color theme="1"/>
        <rFont val="Times New Roman"/>
        <family val="1"/>
        <charset val="204"/>
      </rPr>
      <t>(тыс.руб.)</t>
    </r>
  </si>
  <si>
    <t>ВСЕГО,
тыс. руб.</t>
  </si>
  <si>
    <r>
      <rPr>
        <b/>
        <sz val="10"/>
        <color theme="1"/>
        <rFont val="Times New Roman"/>
        <family val="1"/>
        <charset val="204"/>
      </rPr>
      <t>За счет средств концедента</t>
    </r>
    <r>
      <rPr>
        <sz val="10"/>
        <color theme="1"/>
        <rFont val="Times New Roman"/>
        <family val="1"/>
        <charset val="204"/>
      </rPr>
      <t xml:space="preserve">
(тыс.руб.)</t>
    </r>
  </si>
  <si>
    <t>Вид участия
(субботник,пр.)</t>
  </si>
  <si>
    <t xml:space="preserve"> Количество  граждан, принявших трудовое участие
(чел.)</t>
  </si>
  <si>
    <r>
      <rPr>
        <sz val="10"/>
        <color theme="1"/>
        <rFont val="Times New Roman"/>
        <family val="1"/>
        <charset val="204"/>
      </rPr>
      <t xml:space="preserve">Работы </t>
    </r>
    <r>
      <rPr>
        <b/>
        <sz val="10"/>
        <color theme="1"/>
        <rFont val="Times New Roman"/>
        <family val="1"/>
        <charset val="204"/>
      </rPr>
      <t>ЗАВЕРШЕНЫ
(да)</t>
    </r>
  </si>
  <si>
    <t>Работы ВЕДУТСЯ
(да)</t>
  </si>
  <si>
    <t xml:space="preserve">   Работы          НЕ            НАЧАТЫ
(да)</t>
  </si>
  <si>
    <t>Контракты ЗАКЛЮЧЕНЫ
(да)</t>
  </si>
  <si>
    <t>Площадь территории,
м2</t>
  </si>
  <si>
    <t>Территория включена по итогам рейтингового голосования 2018г.
(да/нет)</t>
  </si>
  <si>
    <r>
      <rPr>
        <b/>
        <sz val="12"/>
        <color theme="1"/>
        <rFont val="Times New Roman"/>
        <family val="1"/>
        <charset val="204"/>
      </rPr>
      <t>Фактически оплачено</t>
    </r>
    <r>
      <rPr>
        <sz val="12"/>
        <color theme="1"/>
        <rFont val="Times New Roman"/>
        <family val="1"/>
        <charset val="204"/>
      </rPr>
      <t xml:space="preserve"> за работы </t>
    </r>
    <r>
      <rPr>
        <b/>
        <sz val="12"/>
        <color theme="1"/>
        <rFont val="Times New Roman"/>
        <family val="1"/>
        <charset val="204"/>
      </rPr>
      <t xml:space="preserve">по заключенным контрактам, ВСЕГО
</t>
    </r>
    <r>
      <rPr>
        <sz val="12"/>
        <color theme="1"/>
        <rFont val="Times New Roman"/>
        <family val="1"/>
        <charset val="204"/>
      </rPr>
      <t>(тыс.руб.)</t>
    </r>
  </si>
  <si>
    <r>
      <rPr>
        <b/>
        <sz val="12"/>
        <color theme="1"/>
        <rFont val="Times New Roman"/>
        <family val="1"/>
        <charset val="204"/>
      </rPr>
      <t xml:space="preserve">За счет средств федеральной субсидии
</t>
    </r>
    <r>
      <rPr>
        <sz val="12"/>
        <color theme="1"/>
        <rFont val="Times New Roman"/>
        <family val="1"/>
        <charset val="204"/>
      </rPr>
      <t>(тыс.руб.)</t>
    </r>
  </si>
  <si>
    <r>
      <rPr>
        <b/>
        <sz val="12"/>
        <color theme="1"/>
        <rFont val="Times New Roman"/>
        <family val="1"/>
        <charset val="204"/>
      </rPr>
      <t>За счет средств регионального бюджета</t>
    </r>
    <r>
      <rPr>
        <sz val="12"/>
        <color theme="1"/>
        <rFont val="Times New Roman"/>
        <family val="1"/>
        <charset val="204"/>
      </rPr>
      <t xml:space="preserve">
(тыс.руб.)</t>
    </r>
  </si>
  <si>
    <r>
      <t xml:space="preserve">За счет средств муниципального бюджета,
</t>
    </r>
    <r>
      <rPr>
        <sz val="12"/>
        <color theme="1"/>
        <rFont val="Times New Roman"/>
        <family val="1"/>
        <charset val="204"/>
      </rPr>
      <t>тыс. руб.</t>
    </r>
  </si>
  <si>
    <r>
      <rPr>
        <b/>
        <sz val="12"/>
        <color theme="1"/>
        <rFont val="Times New Roman"/>
        <family val="1"/>
        <charset val="204"/>
      </rPr>
      <t>За счет средств спонсоров, инвесторов (за исключением средств граждан, и инвесторов по концессионным соглашениям)</t>
    </r>
    <r>
      <rPr>
        <sz val="12"/>
        <color theme="1"/>
        <rFont val="Times New Roman"/>
        <family val="1"/>
        <charset val="204"/>
      </rPr>
      <t xml:space="preserve">
(тыс.руб.)</t>
    </r>
  </si>
  <si>
    <r>
      <rPr>
        <b/>
        <sz val="12"/>
        <color theme="1"/>
        <rFont val="Times New Roman"/>
        <family val="1"/>
        <charset val="204"/>
      </rPr>
      <t>За счет средств концедента</t>
    </r>
    <r>
      <rPr>
        <sz val="12"/>
        <color theme="1"/>
        <rFont val="Times New Roman"/>
        <family val="1"/>
        <charset val="204"/>
      </rPr>
      <t xml:space="preserve">
(тыс.руб.)</t>
    </r>
  </si>
  <si>
    <r>
      <rPr>
        <b/>
        <sz val="12"/>
        <color theme="1"/>
        <rFont val="Times New Roman"/>
        <family val="1"/>
        <charset val="204"/>
      </rPr>
      <t xml:space="preserve">За счет средств граждан
</t>
    </r>
    <r>
      <rPr>
        <sz val="12"/>
        <color theme="1"/>
        <rFont val="Times New Roman"/>
        <family val="1"/>
        <charset val="204"/>
      </rPr>
      <t>(тыс.руб.)</t>
    </r>
  </si>
  <si>
    <r>
      <t xml:space="preserve">ВСЕГО,
</t>
    </r>
    <r>
      <rPr>
        <sz val="12"/>
        <color theme="1"/>
        <rFont val="Times New Roman"/>
        <family val="1"/>
        <charset val="204"/>
      </rPr>
      <t>тыс. руб.</t>
    </r>
  </si>
  <si>
    <r>
      <rPr>
        <b/>
        <sz val="12"/>
        <color theme="1"/>
        <rFont val="Times New Roman"/>
        <family val="1"/>
        <charset val="204"/>
      </rPr>
      <t>средства спонсоров, инвесторов (за исключением средств граждан, и инвесторов по концессионным соглашениям)</t>
    </r>
    <r>
      <rPr>
        <sz val="12"/>
        <color theme="1"/>
        <rFont val="Times New Roman"/>
        <family val="1"/>
        <charset val="204"/>
      </rPr>
      <t xml:space="preserve">
(тыс.руб.)</t>
    </r>
  </si>
  <si>
    <r>
      <t xml:space="preserve">Условие финансового участия гражда согласно муниципальной программы
</t>
    </r>
    <r>
      <rPr>
        <sz val="12"/>
        <color theme="1"/>
        <rFont val="Times New Roman"/>
        <family val="1"/>
        <charset val="204"/>
      </rPr>
      <t>(да/нет)</t>
    </r>
  </si>
  <si>
    <t>Доля финансовго участия граждан  согласно муниципальной программы (в случае наличия),
%</t>
  </si>
  <si>
    <r>
      <t xml:space="preserve">Фактическая сумма финансового участия граждан
</t>
    </r>
    <r>
      <rPr>
        <sz val="12"/>
        <color theme="1"/>
        <rFont val="Times New Roman"/>
        <family val="1"/>
        <charset val="204"/>
      </rPr>
      <t>(тыс. руб.)</t>
    </r>
  </si>
  <si>
    <r>
      <t xml:space="preserve"> Количество  граждан
</t>
    </r>
    <r>
      <rPr>
        <sz val="12"/>
        <color theme="1"/>
        <rFont val="Times New Roman"/>
        <family val="1"/>
        <charset val="204"/>
      </rPr>
      <t>(чел.)</t>
    </r>
  </si>
  <si>
    <r>
      <t xml:space="preserve">Средняя сумма участия 1 гражданина,
</t>
    </r>
    <r>
      <rPr>
        <sz val="12"/>
        <color theme="1"/>
        <rFont val="Times New Roman"/>
        <family val="1"/>
        <charset val="204"/>
      </rPr>
      <t>тыс. руб.</t>
    </r>
  </si>
  <si>
    <r>
      <t xml:space="preserve">Наличие условия трудового участия граждан согласно муниципальной программы
</t>
    </r>
    <r>
      <rPr>
        <sz val="12"/>
        <color theme="1"/>
        <rFont val="Times New Roman"/>
        <family val="1"/>
        <charset val="204"/>
      </rPr>
      <t>(да/нет)</t>
    </r>
  </si>
  <si>
    <r>
      <t xml:space="preserve">Наличие обязательного трудового участия граждан согласно муниципальной программы
</t>
    </r>
    <r>
      <rPr>
        <sz val="12"/>
        <color theme="1"/>
        <rFont val="Times New Roman"/>
        <family val="1"/>
        <charset val="204"/>
      </rPr>
      <t>(да/нет)</t>
    </r>
  </si>
  <si>
    <r>
      <t xml:space="preserve">Вид участия
</t>
    </r>
    <r>
      <rPr>
        <sz val="12"/>
        <color theme="1"/>
        <rFont val="Times New Roman"/>
        <family val="1"/>
        <charset val="204"/>
      </rPr>
      <t>(субботник, пр.)</t>
    </r>
  </si>
  <si>
    <r>
      <t xml:space="preserve"> Количество  граждан, принявших трудовое участие
</t>
    </r>
    <r>
      <rPr>
        <sz val="12"/>
        <color theme="1"/>
        <rFont val="Times New Roman"/>
        <family val="1"/>
        <charset val="204"/>
      </rPr>
      <t>(чел.)</t>
    </r>
  </si>
  <si>
    <r>
      <rPr>
        <sz val="12"/>
        <color theme="1"/>
        <rFont val="Times New Roman"/>
        <family val="1"/>
        <charset val="204"/>
      </rPr>
      <t xml:space="preserve">Работы </t>
    </r>
    <r>
      <rPr>
        <b/>
        <sz val="12"/>
        <color theme="1"/>
        <rFont val="Times New Roman"/>
        <family val="1"/>
        <charset val="204"/>
      </rPr>
      <t xml:space="preserve">ЗАВЕРШЕНЫ
</t>
    </r>
    <r>
      <rPr>
        <sz val="12"/>
        <color theme="1"/>
        <rFont val="Times New Roman"/>
        <family val="1"/>
        <charset val="204"/>
      </rPr>
      <t>(да)</t>
    </r>
  </si>
  <si>
    <r>
      <t xml:space="preserve">Работы ВЕДУТСЯ
</t>
    </r>
    <r>
      <rPr>
        <sz val="12"/>
        <color theme="1"/>
        <rFont val="Times New Roman"/>
        <family val="1"/>
        <charset val="204"/>
      </rPr>
      <t>(да)</t>
    </r>
  </si>
  <si>
    <r>
      <t xml:space="preserve">   Работы          НЕ            НАЧАТЫ
</t>
    </r>
    <r>
      <rPr>
        <sz val="12"/>
        <color theme="1"/>
        <rFont val="Times New Roman"/>
        <family val="1"/>
        <charset val="204"/>
      </rPr>
      <t>(да)</t>
    </r>
  </si>
  <si>
    <r>
      <t xml:space="preserve">Контракты ЗАКЛЮЧЕНЫ
</t>
    </r>
    <r>
      <rPr>
        <sz val="12"/>
        <color theme="1"/>
        <rFont val="Times New Roman"/>
        <family val="1"/>
        <charset val="204"/>
      </rPr>
      <t>(да)</t>
    </r>
  </si>
  <si>
    <t>Площадь территории парка,
м2</t>
  </si>
  <si>
    <t>Кем предложена я территория
(гражданами/муниципальным образованием)</t>
  </si>
  <si>
    <r>
      <t xml:space="preserve">Наличие условия трудового участия граждан в минимальном перечне работ согласно муниципальной программы
</t>
    </r>
    <r>
      <rPr>
        <b/>
        <sz val="10"/>
        <color rgb="FFFF0000"/>
        <rFont val="Times New Roman"/>
        <family val="1"/>
        <charset val="204"/>
      </rPr>
      <t>(да/нет/на решение общего собрания)</t>
    </r>
  </si>
  <si>
    <r>
      <t xml:space="preserve">Наличие обязательного трудового участия граждан в дополнительном перечне работ согласно муниципальной программы
</t>
    </r>
    <r>
      <rPr>
        <b/>
        <sz val="10"/>
        <color rgb="FFFF0000"/>
        <rFont val="Times New Roman"/>
        <family val="1"/>
        <charset val="204"/>
      </rPr>
      <t>(да/нет/на решение общего собрания)</t>
    </r>
  </si>
  <si>
    <r>
      <t>Срок гаратийных обязательств по контракту</t>
    </r>
    <r>
      <rPr>
        <sz val="10"/>
        <color theme="1"/>
        <rFont val="Times New Roman"/>
        <family val="1"/>
        <charset val="204"/>
      </rPr>
      <t xml:space="preserve">
(кол-во лет, месяцев)
В случае отсутствия гарантийных обяхательств Исполнителя, указать "Не установлен")</t>
    </r>
  </si>
  <si>
    <r>
      <t xml:space="preserve">Дата начала работ, согласно контракта,
</t>
    </r>
    <r>
      <rPr>
        <sz val="10"/>
        <color theme="1"/>
        <rFont val="Times New Roman"/>
        <family val="1"/>
        <charset val="204"/>
      </rPr>
      <t>ДД.ММ.ГГ</t>
    </r>
  </si>
  <si>
    <r>
      <t xml:space="preserve">Дата окончания работ согласно контракта,
</t>
    </r>
    <r>
      <rPr>
        <sz val="10"/>
        <color theme="1"/>
        <rFont val="Times New Roman"/>
        <family val="1"/>
        <charset val="204"/>
      </rPr>
      <t>ДД.ММ.ГГ</t>
    </r>
  </si>
  <si>
    <r>
      <t xml:space="preserve">За счет средств муниципального бюджета,
</t>
    </r>
    <r>
      <rPr>
        <sz val="10"/>
        <color theme="1"/>
        <rFont val="Times New Roman"/>
        <family val="1"/>
        <charset val="204"/>
      </rPr>
      <t>тыс. руб.</t>
    </r>
  </si>
  <si>
    <r>
      <t xml:space="preserve"> Количество  граждан
</t>
    </r>
    <r>
      <rPr>
        <sz val="10"/>
        <color theme="1"/>
        <rFont val="Times New Roman"/>
        <family val="1"/>
        <charset val="204"/>
      </rPr>
      <t>(чел.)</t>
    </r>
  </si>
  <si>
    <r>
      <t xml:space="preserve">Вид участия
</t>
    </r>
    <r>
      <rPr>
        <sz val="10"/>
        <color theme="1"/>
        <rFont val="Times New Roman"/>
        <family val="1"/>
        <charset val="204"/>
      </rPr>
      <t>(субботник, пр.)</t>
    </r>
  </si>
  <si>
    <r>
      <t xml:space="preserve">Условие финансового участия гражда согласно муниципальной программы
</t>
    </r>
    <r>
      <rPr>
        <b/>
        <sz val="10"/>
        <color rgb="FFFF0000"/>
        <rFont val="Times New Roman"/>
        <family val="1"/>
        <charset val="204"/>
      </rPr>
      <t>(да/нет/на решение общего собрания)</t>
    </r>
  </si>
  <si>
    <r>
      <t xml:space="preserve">Доля финансовго участия граждан  согласно муниципальной программы (в случае наличия),
</t>
    </r>
    <r>
      <rPr>
        <b/>
        <sz val="10"/>
        <color rgb="FFFF0000"/>
        <rFont val="Times New Roman"/>
        <family val="1"/>
        <charset val="204"/>
      </rPr>
      <t>%</t>
    </r>
  </si>
  <si>
    <r>
      <t xml:space="preserve">Наличие условия трудового участия граждан согласно муниципальной программы
</t>
    </r>
    <r>
      <rPr>
        <b/>
        <sz val="10"/>
        <color rgb="FFFF0000"/>
        <rFont val="Times New Roman"/>
        <family val="1"/>
        <charset val="204"/>
      </rPr>
      <t>(да/нет)</t>
    </r>
  </si>
  <si>
    <r>
      <t xml:space="preserve">Наличие обязательного трудового участия граждан согласно муниципальной программы
</t>
    </r>
    <r>
      <rPr>
        <b/>
        <sz val="10"/>
        <color rgb="FFFF0000"/>
        <rFont val="Times New Roman"/>
        <family val="1"/>
        <charset val="204"/>
      </rPr>
      <t>(да/нет)</t>
    </r>
  </si>
  <si>
    <r>
      <rPr>
        <b/>
        <sz val="10"/>
        <color theme="1"/>
        <rFont val="Times New Roman"/>
        <family val="1"/>
        <charset val="204"/>
      </rPr>
      <t>Проведено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публичное мероприятие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rgb="FFFF0000"/>
        <rFont val="Times New Roman"/>
        <family val="1"/>
        <charset val="204"/>
      </rPr>
      <t>(да).</t>
    </r>
    <r>
      <rPr>
        <sz val="10"/>
        <color theme="1"/>
        <rFont val="Times New Roman"/>
        <family val="1"/>
        <charset val="204"/>
      </rPr>
      <t xml:space="preserve">
В случае отсутствия мероприятия - не заполняется</t>
    </r>
  </si>
  <si>
    <r>
      <t xml:space="preserve">Привлечение СМИ с целью освещения мероприятия
</t>
    </r>
    <r>
      <rPr>
        <b/>
        <sz val="10"/>
        <color rgb="FFFF0000"/>
        <rFont val="Times New Roman"/>
        <family val="1"/>
        <charset val="204"/>
      </rPr>
      <t>(да/нет)</t>
    </r>
  </si>
  <si>
    <r>
      <rPr>
        <b/>
        <sz val="10"/>
        <color theme="1"/>
        <rFont val="Times New Roman"/>
        <family val="1"/>
        <charset val="204"/>
      </rPr>
      <t>Кол-во участников мероприятия</t>
    </r>
    <r>
      <rPr>
        <sz val="10"/>
        <color theme="1"/>
        <rFont val="Times New Roman"/>
        <family val="1"/>
        <charset val="204"/>
      </rPr>
      <t xml:space="preserve">
(чел.)</t>
    </r>
  </si>
  <si>
    <r>
      <rPr>
        <b/>
        <sz val="10"/>
        <color rgb="FFFF0000"/>
        <rFont val="Times New Roman"/>
        <family val="1"/>
        <charset val="204"/>
      </rPr>
      <t xml:space="preserve">сылка </t>
    </r>
    <r>
      <rPr>
        <sz val="10"/>
        <color theme="1"/>
        <rFont val="Times New Roman"/>
        <family val="1"/>
        <charset val="204"/>
      </rPr>
      <t xml:space="preserve">(активная) </t>
    </r>
    <r>
      <rPr>
        <b/>
        <sz val="10"/>
        <color theme="1"/>
        <rFont val="Times New Roman"/>
        <family val="1"/>
        <charset val="204"/>
      </rPr>
      <t>на сайт</t>
    </r>
    <r>
      <rPr>
        <sz val="10"/>
        <color theme="1"/>
        <rFont val="Times New Roman"/>
        <family val="1"/>
        <charset val="204"/>
      </rPr>
      <t xml:space="preserve"> с информацией </t>
    </r>
    <r>
      <rPr>
        <b/>
        <sz val="10"/>
        <color theme="1"/>
        <rFont val="Times New Roman"/>
        <family val="1"/>
        <charset val="204"/>
      </rPr>
      <t>о проведении мероприятия</t>
    </r>
    <r>
      <rPr>
        <sz val="10"/>
        <color theme="1"/>
        <rFont val="Times New Roman"/>
        <family val="1"/>
        <charset val="204"/>
      </rPr>
      <t xml:space="preserve"> </t>
    </r>
  </si>
  <si>
    <r>
      <rPr>
        <sz val="10"/>
        <color theme="1"/>
        <rFont val="Times New Roman"/>
        <family val="1"/>
        <charset val="204"/>
      </rPr>
      <t xml:space="preserve">Работы </t>
    </r>
    <r>
      <rPr>
        <b/>
        <sz val="10"/>
        <color theme="1"/>
        <rFont val="Times New Roman"/>
        <family val="1"/>
        <charset val="204"/>
      </rPr>
      <t xml:space="preserve">ЗАВЕРШЕНЫ
</t>
    </r>
    <r>
      <rPr>
        <b/>
        <sz val="10"/>
        <color rgb="FFFF0000"/>
        <rFont val="Times New Roman"/>
        <family val="1"/>
        <charset val="204"/>
      </rPr>
      <t>(да)</t>
    </r>
  </si>
  <si>
    <r>
      <t xml:space="preserve">Работы ВЕДУТСЯ
</t>
    </r>
    <r>
      <rPr>
        <b/>
        <sz val="10"/>
        <color rgb="FFFF0000"/>
        <rFont val="Times New Roman"/>
        <family val="1"/>
        <charset val="204"/>
      </rPr>
      <t>(да)</t>
    </r>
  </si>
  <si>
    <r>
      <t xml:space="preserve">   Работы          НЕ            НАЧАТЫ
</t>
    </r>
    <r>
      <rPr>
        <b/>
        <sz val="10"/>
        <color rgb="FFFF0000"/>
        <rFont val="Times New Roman"/>
        <family val="1"/>
        <charset val="204"/>
      </rPr>
      <t>(да)</t>
    </r>
  </si>
  <si>
    <r>
      <t xml:space="preserve">Контракты ЗАКЛЮЧЕНЫ
</t>
    </r>
    <r>
      <rPr>
        <b/>
        <sz val="10"/>
        <color rgb="FFFF0000"/>
        <rFont val="Times New Roman"/>
        <family val="1"/>
        <charset val="204"/>
      </rPr>
      <t>(да)</t>
    </r>
  </si>
  <si>
    <r>
      <rPr>
        <b/>
        <sz val="10"/>
        <color theme="1"/>
        <rFont val="Times New Roman"/>
        <family val="1"/>
        <charset val="204"/>
      </rPr>
      <t>средства спонсоров, инвесторов (за исключением средств граждан, и инвесторов по концессионным соглашениям)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rgb="FFFF0000"/>
        <rFont val="Times New Roman"/>
        <family val="1"/>
        <charset val="204"/>
      </rPr>
      <t>(тыс.руб.)</t>
    </r>
  </si>
  <si>
    <r>
      <rPr>
        <b/>
        <sz val="10"/>
        <color theme="1"/>
        <rFont val="Times New Roman"/>
        <family val="1"/>
        <charset val="204"/>
      </rPr>
      <t>За счет средств концедента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rgb="FFFF0000"/>
        <rFont val="Times New Roman"/>
        <family val="1"/>
        <charset val="204"/>
      </rPr>
      <t>(тыс.руб.)</t>
    </r>
  </si>
  <si>
    <r>
      <t xml:space="preserve">Фактическая сумма финансового участия граждан
</t>
    </r>
    <r>
      <rPr>
        <b/>
        <sz val="10"/>
        <color rgb="FFFF0000"/>
        <rFont val="Times New Roman"/>
        <family val="1"/>
        <charset val="204"/>
      </rPr>
      <t>(тыс. руб.)</t>
    </r>
  </si>
  <si>
    <r>
      <t xml:space="preserve">Средняя сумма участия 1 гражданина,
</t>
    </r>
    <r>
      <rPr>
        <sz val="10"/>
        <color rgb="FFFF0000"/>
        <rFont val="Times New Roman"/>
        <family val="1"/>
        <charset val="204"/>
      </rPr>
      <t>(тыс. руб.)</t>
    </r>
  </si>
  <si>
    <r>
      <t xml:space="preserve"> Количество  граждан, принявших трудовое участие
</t>
    </r>
    <r>
      <rPr>
        <b/>
        <sz val="10"/>
        <color rgb="FFFF0000"/>
        <rFont val="Times New Roman"/>
        <family val="1"/>
        <charset val="204"/>
      </rPr>
      <t>(чел.)</t>
    </r>
  </si>
  <si>
    <r>
      <t xml:space="preserve">Территория включена по итогам рейтингового голосования 2018г.
</t>
    </r>
    <r>
      <rPr>
        <sz val="12"/>
        <color rgb="FFFF0000"/>
        <rFont val="Times New Roman"/>
        <family val="1"/>
        <charset val="204"/>
      </rPr>
      <t>(да/нет)</t>
    </r>
  </si>
  <si>
    <r>
      <t xml:space="preserve">Срок гаратийных обязательств по контракту
</t>
    </r>
    <r>
      <rPr>
        <sz val="12"/>
        <color theme="1"/>
        <rFont val="Times New Roman"/>
        <family val="1"/>
        <charset val="204"/>
      </rPr>
      <t>(кол-во лет)
В случает отсутствия гарантийных обязательств Исполниеля, указать 
"</t>
    </r>
    <r>
      <rPr>
        <b/>
        <sz val="12"/>
        <color rgb="FFFF0000"/>
        <rFont val="Times New Roman"/>
        <family val="1"/>
        <charset val="204"/>
      </rPr>
      <t>Не установлен</t>
    </r>
    <r>
      <rPr>
        <sz val="12"/>
        <color theme="1"/>
        <rFont val="Times New Roman"/>
        <family val="1"/>
        <charset val="204"/>
      </rPr>
      <t>"</t>
    </r>
  </si>
  <si>
    <r>
      <t xml:space="preserve">Кем предложена  территория
</t>
    </r>
    <r>
      <rPr>
        <b/>
        <sz val="12"/>
        <color rgb="FFFF0000"/>
        <rFont val="Times New Roman"/>
        <family val="1"/>
        <charset val="204"/>
      </rPr>
      <t>(гражданами/ муниципальным образованием)</t>
    </r>
  </si>
  <si>
    <r>
      <t xml:space="preserve">Условие финансового участия граждан в минимальном перечне работ согласно муниципальной программы
</t>
    </r>
    <r>
      <rPr>
        <b/>
        <sz val="10"/>
        <color rgb="FFFF0000"/>
        <rFont val="Times New Roman"/>
        <family val="1"/>
        <charset val="204"/>
      </rPr>
      <t>(да/нет/на решение общего собрания)</t>
    </r>
  </si>
  <si>
    <r>
      <t xml:space="preserve">Средняя доля участия 1 гражданина,
</t>
    </r>
    <r>
      <rPr>
        <b/>
        <sz val="10"/>
        <color rgb="FFFF0000"/>
        <rFont val="Times New Roman"/>
        <family val="1"/>
        <charset val="204"/>
      </rPr>
      <t>(тыс. руб.)</t>
    </r>
  </si>
  <si>
    <r>
      <t xml:space="preserve"> Количество  граждан
</t>
    </r>
    <r>
      <rPr>
        <b/>
        <sz val="10"/>
        <color rgb="FFFF0000"/>
        <rFont val="Times New Roman"/>
        <family val="1"/>
        <charset val="204"/>
      </rPr>
      <t>(чел.)</t>
    </r>
  </si>
  <si>
    <r>
      <t xml:space="preserve">Доля финансовго участия граждан в минимальном перечне работ от стоимости работ, согласно муниципальной программы (в случае наличия),
</t>
    </r>
    <r>
      <rPr>
        <b/>
        <sz val="10"/>
        <color rgb="FFFF0000"/>
        <rFont val="Times New Roman"/>
        <family val="1"/>
        <charset val="204"/>
      </rPr>
      <t>%</t>
    </r>
  </si>
  <si>
    <r>
      <t xml:space="preserve">Условие финансового участия граждан в дополнительном перечне работ согласно муниципальной программы
</t>
    </r>
    <r>
      <rPr>
        <b/>
        <sz val="10"/>
        <color rgb="FFFF0000"/>
        <rFont val="Times New Roman"/>
        <family val="1"/>
        <charset val="204"/>
      </rPr>
      <t>(да/нет/на решение общего собрания)</t>
    </r>
  </si>
  <si>
    <r>
      <t xml:space="preserve">Доля финансовго участия граждан в дополнительном перечне работ от стоимости работ, согласно муниципальной программы (в случае наличия),
</t>
    </r>
    <r>
      <rPr>
        <b/>
        <sz val="10"/>
        <color rgb="FFFF0000"/>
        <rFont val="Times New Roman"/>
        <family val="1"/>
        <charset val="204"/>
      </rPr>
      <t>%</t>
    </r>
  </si>
  <si>
    <r>
      <t xml:space="preserve">Средняя доля участия 1 гражданина,
</t>
    </r>
    <r>
      <rPr>
        <b/>
        <sz val="10"/>
        <color rgb="FFFF0000"/>
        <rFont val="Times New Roman"/>
        <family val="1"/>
        <charset val="204"/>
      </rPr>
      <t>тыс. руб.</t>
    </r>
  </si>
  <si>
    <r>
      <rPr>
        <b/>
        <sz val="10"/>
        <color theme="1"/>
        <rFont val="Times New Roman"/>
        <family val="1"/>
        <charset val="204"/>
      </rPr>
      <t>Кол-во участников мероприятия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rgb="FFFF0000"/>
        <rFont val="Times New Roman"/>
        <family val="1"/>
        <charset val="204"/>
      </rPr>
      <t>(чел.)</t>
    </r>
  </si>
  <si>
    <r>
      <t xml:space="preserve">Контракты по объектам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 xml:space="preserve"> ед.</t>
    </r>
  </si>
  <si>
    <r>
      <t xml:space="preserve">Контракты                           НЕ ЗАКЛЮЧЕНЫ </t>
    </r>
    <r>
      <rPr>
        <b/>
        <sz val="10"/>
        <color rgb="FFFF0000"/>
        <rFont val="Times New Roman"/>
        <family val="1"/>
        <charset val="204"/>
      </rPr>
      <t xml:space="preserve">НЕ РАЗМЕЩЕНЫ на торги </t>
    </r>
    <r>
      <rPr>
        <b/>
        <sz val="10"/>
        <color theme="1"/>
        <rFont val="Times New Roman"/>
        <family val="1"/>
        <charset val="204"/>
      </rPr>
      <t xml:space="preserve">
(да)</t>
    </r>
  </si>
  <si>
    <r>
      <t xml:space="preserve">Контракты                           НЕ ЗАКЛЮЧЕНЫ </t>
    </r>
    <r>
      <rPr>
        <b/>
        <sz val="10"/>
        <color rgb="FFFF0000"/>
        <rFont val="Times New Roman"/>
        <family val="1"/>
        <charset val="204"/>
      </rPr>
      <t xml:space="preserve">РАЗМЕЩЕНЫ                   на торги </t>
    </r>
    <r>
      <rPr>
        <b/>
        <sz val="10"/>
        <color theme="1"/>
        <rFont val="Times New Roman"/>
        <family val="1"/>
        <charset val="204"/>
      </rPr>
      <t xml:space="preserve">
(да)</t>
    </r>
  </si>
  <si>
    <t>Срок гаратийных обязательств по контракту (кол-во лет,  в случает отсутствия гарантийных обяхательств Исполниеля, указать "Не установлен")</t>
  </si>
  <si>
    <t xml:space="preserve">Виды работ </t>
  </si>
  <si>
    <t>Информация о ходе реализации работ по благоустройству дворовых территорий на территории Субъектов в рамках Приоритетного проекта по формировнию комфортной городской среды в 2018 году</t>
  </si>
  <si>
    <t>Республика Башкортостан</t>
  </si>
  <si>
    <t>СП Верхнекигинский сельсовет МР Кигинский район РБ</t>
  </si>
  <si>
    <t>с.В-Киги ул.Советская</t>
  </si>
  <si>
    <t>Парк культуры и отдыха</t>
  </si>
  <si>
    <t>гражданами</t>
  </si>
  <si>
    <t>ООО "Коммунальщик"</t>
  </si>
  <si>
    <t>4 года на основание 5 лет на покрытие</t>
  </si>
  <si>
    <t>01.11.18г</t>
  </si>
  <si>
    <t xml:space="preserve">да </t>
  </si>
  <si>
    <t>да</t>
  </si>
  <si>
    <t>Микрорайон 6</t>
  </si>
  <si>
    <t>Микрорайон 7</t>
  </si>
  <si>
    <t>Микрорайон 8</t>
  </si>
  <si>
    <t>Микрорайон 5</t>
  </si>
  <si>
    <t>Микрорайон 1</t>
  </si>
  <si>
    <t>Микрорайон 2</t>
  </si>
  <si>
    <t>до 1.11.2018г</t>
  </si>
  <si>
    <t>на приобретеие видеокамер</t>
  </si>
  <si>
    <t>ремонт асфальтобетонного покрытия дворовых территорий, освещение, урны ,скамейки</t>
  </si>
  <si>
    <t>капремонт асфальлтобетонного покрытия дорожек, освещение, скамейки, урны</t>
  </si>
  <si>
    <t>субботник-                   4 раза</t>
  </si>
  <si>
    <t>96 чел. (общее количество)</t>
  </si>
  <si>
    <t>субботники                                          3 раза</t>
  </si>
  <si>
    <t>субботники                                         5 раз</t>
  </si>
  <si>
    <t>субботники                                         4 раз</t>
  </si>
  <si>
    <t>40 чел.</t>
  </si>
  <si>
    <t>35 чел.</t>
  </si>
  <si>
    <t>42 чел</t>
  </si>
  <si>
    <t>60 чел</t>
  </si>
  <si>
    <t>80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</si>
</sst>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₽_-;\-* #,##0.00\ _₽_-;_-* &quot;-&quot;??\ _₽_-;_-@_-"/>
    <numFmt numFmtId="166" formatCode="#,##0.0"/>
    <numFmt numFmtId="167" formatCode="_-* #,##0.00_р_._-;\-* #,##0.00_р_._-;_-* \-??_р_._-;_-@_-"/>
    <numFmt numFmtId="168" formatCode="_-* #,##0.00\ _₽_-;\-* #,##0.00\ _₽_-;_-* \-??\ _₽_-;_-@_-"/>
    <numFmt numFmtId="169" formatCode="_-* #,##0.00&quot;р.&quot;_-;\-* #,##0.00&quot;р.&quot;_-;_-* \-??&quot;р.&quot;_-;_-@_-"/>
    <numFmt numFmtId="170" formatCode="_-* #,##0.00&quot; ₽&quot;_-;\-* #,##0.00&quot; ₽&quot;_-;_-* \-??&quot; ₽&quot;_-;_-@_-"/>
    <numFmt numFmtId="171" formatCode="_-* #,##0.00,_₽_-;\-* #,##0.00,_₽_-;_-* \-??\ _₽_-;_-@_-"/>
    <numFmt numFmtId="172" formatCode="0.0%"/>
  </numFmts>
  <fonts count="5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Courier New"/>
      <family val="3"/>
      <charset val="204"/>
    </font>
    <font>
      <b/>
      <sz val="12"/>
      <name val="Calibri"/>
      <family val="2"/>
      <charset val="204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sz val="10"/>
      <name val="Arial Cyr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u/>
      <sz val="6.6"/>
      <color theme="10"/>
      <name val="Calibri"/>
      <family val="2"/>
      <charset val="204"/>
    </font>
    <font>
      <u/>
      <sz val="11"/>
      <color indexed="30"/>
      <name val="Calibri"/>
      <family val="2"/>
      <charset val="204"/>
    </font>
    <font>
      <u/>
      <sz val="14.3"/>
      <color theme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u/>
      <sz val="11"/>
      <name val="Calibri"/>
      <family val="2"/>
      <charset val="204"/>
    </font>
    <font>
      <u/>
      <sz val="11"/>
      <color rgb="FF0563C1"/>
      <name val="Calibri"/>
      <family val="2"/>
      <charset val="204"/>
    </font>
    <font>
      <u/>
      <sz val="8.8000000000000007"/>
      <color theme="10"/>
      <name val="Calibri"/>
      <family val="2"/>
      <charset val="204"/>
    </font>
    <font>
      <sz val="11"/>
      <color theme="1"/>
      <name val="Arial"/>
      <family val="2"/>
      <charset val="204"/>
    </font>
    <font>
      <u/>
      <sz val="14.3"/>
      <color indexed="3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i/>
      <sz val="9"/>
      <color rgb="FFFF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99FF"/>
        <bgColor rgb="FF9999FF"/>
      </patternFill>
    </fill>
    <fill>
      <patternFill patternType="solid">
        <fgColor rgb="FFFFEB9C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24"/>
      </patternFill>
    </fill>
    <fill>
      <patternFill patternType="solid">
        <fgColor rgb="FFFFC7CE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1"/>
        <bgColor indexed="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55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22">
    <xf numFmtId="0" fontId="0" fillId="0" borderId="0"/>
    <xf numFmtId="43" fontId="9" fillId="0" borderId="0" applyFont="0" applyFill="0" applyBorder="0" applyAlignment="0" applyProtection="0"/>
    <xf numFmtId="0" fontId="11" fillId="11" borderId="0">
      <alignment horizontal="left" vertical="center"/>
    </xf>
    <xf numFmtId="0" fontId="10" fillId="0" borderId="0" applyBorder="0" applyProtection="0"/>
    <xf numFmtId="0" fontId="10" fillId="0" borderId="0"/>
    <xf numFmtId="0" fontId="12" fillId="0" borderId="0" applyNumberFormat="0" applyFill="0" applyBorder="0" applyProtection="0">
      <alignment horizontal="center"/>
    </xf>
    <xf numFmtId="0" fontId="13" fillId="0" borderId="0"/>
    <xf numFmtId="0" fontId="9" fillId="0" borderId="0"/>
    <xf numFmtId="0" fontId="14" fillId="0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5" fillId="0" borderId="0"/>
    <xf numFmtId="165" fontId="9" fillId="0" borderId="0" applyFont="0" applyFill="0" applyBorder="0" applyAlignment="0" applyProtection="0"/>
    <xf numFmtId="0" fontId="10" fillId="0" borderId="0"/>
    <xf numFmtId="0" fontId="9" fillId="0" borderId="0"/>
    <xf numFmtId="0" fontId="14" fillId="12" borderId="0" applyBorder="0" applyProtection="0"/>
    <xf numFmtId="167" fontId="10" fillId="0" borderId="0" applyFill="0" applyBorder="0" applyAlignment="0" applyProtection="0"/>
    <xf numFmtId="0" fontId="9" fillId="0" borderId="0"/>
    <xf numFmtId="0" fontId="10" fillId="0" borderId="0"/>
    <xf numFmtId="0" fontId="14" fillId="0" borderId="0"/>
    <xf numFmtId="0" fontId="17" fillId="0" borderId="0"/>
    <xf numFmtId="0" fontId="10" fillId="0" borderId="0"/>
    <xf numFmtId="165" fontId="10" fillId="0" borderId="0" applyFont="0" applyFill="0" applyBorder="0" applyAlignment="0" applyProtection="0"/>
    <xf numFmtId="0" fontId="14" fillId="0" borderId="0"/>
    <xf numFmtId="165" fontId="9" fillId="0" borderId="0" applyFont="0" applyFill="0" applyBorder="0" applyAlignment="0" applyProtection="0"/>
    <xf numFmtId="0" fontId="13" fillId="0" borderId="0"/>
    <xf numFmtId="43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0" fontId="19" fillId="0" borderId="0"/>
    <xf numFmtId="43" fontId="1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0" fillId="0" borderId="0" applyBorder="0" applyProtection="0"/>
    <xf numFmtId="164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1" fillId="0" borderId="0"/>
    <xf numFmtId="0" fontId="14" fillId="0" borderId="0"/>
    <xf numFmtId="0" fontId="15" fillId="0" borderId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0" borderId="0"/>
    <xf numFmtId="9" fontId="10" fillId="0" borderId="0" applyFont="0" applyFill="0" applyBorder="0" applyAlignment="0" applyProtection="0"/>
    <xf numFmtId="0" fontId="10" fillId="15" borderId="0" applyNumberFormat="0" applyBorder="0" applyAlignment="0" applyProtection="0"/>
    <xf numFmtId="0" fontId="11" fillId="14" borderId="0">
      <alignment horizontal="left" vertical="center"/>
    </xf>
    <xf numFmtId="169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2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10" fillId="0" borderId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/>
    <xf numFmtId="9" fontId="10" fillId="0" borderId="0" applyFill="0" applyBorder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0" fontId="23" fillId="16" borderId="0" applyNumberFormat="0" applyBorder="0">
      <alignment vertical="top"/>
      <protection locked="0"/>
    </xf>
    <xf numFmtId="0" fontId="24" fillId="13" borderId="0" applyNumberFormat="0" applyBorder="0">
      <alignment vertical="top"/>
      <protection locked="0"/>
    </xf>
    <xf numFmtId="9" fontId="14" fillId="0" borderId="0" applyBorder="0" applyProtection="0"/>
    <xf numFmtId="0" fontId="26" fillId="0" borderId="0" applyNumberFormat="0" applyFill="0" applyBorder="0" applyAlignment="0" applyProtection="0">
      <alignment vertical="top"/>
      <protection locked="0"/>
    </xf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18" borderId="0"/>
    <xf numFmtId="0" fontId="10" fillId="0" borderId="0"/>
    <xf numFmtId="0" fontId="10" fillId="0" borderId="0"/>
    <xf numFmtId="167" fontId="10" fillId="0" borderId="0"/>
    <xf numFmtId="0" fontId="10" fillId="0" borderId="0"/>
    <xf numFmtId="165" fontId="9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 applyNumberFormat="0" applyBorder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4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10" fillId="0" borderId="0"/>
    <xf numFmtId="0" fontId="27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0" fontId="32" fillId="0" borderId="0" applyBorder="0" applyProtection="0"/>
    <xf numFmtId="0" fontId="36" fillId="0" borderId="0" applyBorder="0" applyProtection="0"/>
    <xf numFmtId="0" fontId="14" fillId="0" borderId="0"/>
    <xf numFmtId="0" fontId="14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4" fillId="0" borderId="0" applyBorder="0" applyProtection="0"/>
    <xf numFmtId="171" fontId="14" fillId="0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0" fontId="31" fillId="0" borderId="0" applyBorder="0" applyProtection="0"/>
    <xf numFmtId="0" fontId="14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165" fontId="9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16" fillId="0" borderId="0">
      <alignment horizontal="center"/>
    </xf>
    <xf numFmtId="165" fontId="15" fillId="0" borderId="0" applyFont="0" applyFill="0" applyBorder="0" applyAlignment="0" applyProtection="0"/>
    <xf numFmtId="0" fontId="17" fillId="0" borderId="0"/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 applyNumberFormat="0" applyFill="0" applyBorder="0" applyAlignment="0" applyProtection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17" fillId="0" borderId="0"/>
    <xf numFmtId="0" fontId="17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7" fillId="0" borderId="0"/>
    <xf numFmtId="0" fontId="15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3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wrapText="1"/>
    </xf>
    <xf numFmtId="0" fontId="25" fillId="0" borderId="0" xfId="0" applyFont="1" applyFill="1" applyAlignment="1">
      <alignment horizontal="left" vertical="top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14" fontId="4" fillId="0" borderId="0" xfId="0" applyNumberFormat="1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2" fontId="4" fillId="0" borderId="0" xfId="0" applyNumberFormat="1" applyFont="1" applyFill="1" applyAlignment="1">
      <alignment horizontal="center" vertical="top" wrapText="1"/>
    </xf>
    <xf numFmtId="166" fontId="4" fillId="0" borderId="0" xfId="0" applyNumberFormat="1" applyFont="1" applyAlignment="1">
      <alignment horizontal="center" vertical="top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10" fontId="18" fillId="0" borderId="0" xfId="0" applyNumberFormat="1" applyFont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0" fontId="0" fillId="0" borderId="0" xfId="0"/>
    <xf numFmtId="0" fontId="2" fillId="19" borderId="6" xfId="0" applyFont="1" applyFill="1" applyBorder="1" applyAlignment="1">
      <alignment horizontal="center" vertical="center" wrapText="1"/>
    </xf>
    <xf numFmtId="0" fontId="2" fillId="19" borderId="8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2" fillId="20" borderId="31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2" fillId="17" borderId="6" xfId="0" applyFont="1" applyFill="1" applyBorder="1" applyAlignment="1">
      <alignment horizontal="center" vertical="center" wrapText="1"/>
    </xf>
    <xf numFmtId="0" fontId="2" fillId="17" borderId="30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4" fontId="5" fillId="10" borderId="15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Alignment="1">
      <alignment wrapText="1"/>
    </xf>
    <xf numFmtId="0" fontId="4" fillId="20" borderId="30" xfId="0" applyFont="1" applyFill="1" applyBorder="1" applyAlignment="1" applyProtection="1">
      <alignment horizontal="center" vertical="center" wrapText="1"/>
      <protection locked="0"/>
    </xf>
    <xf numFmtId="0" fontId="5" fillId="20" borderId="30" xfId="0" applyFont="1" applyFill="1" applyBorder="1" applyAlignment="1" applyProtection="1">
      <alignment horizontal="center" vertical="center" wrapText="1"/>
      <protection locked="0"/>
    </xf>
    <xf numFmtId="0" fontId="4" fillId="10" borderId="30" xfId="0" applyFont="1" applyFill="1" applyBorder="1" applyAlignment="1" applyProtection="1">
      <alignment horizontal="center" vertical="center" wrapText="1"/>
      <protection locked="0"/>
    </xf>
    <xf numFmtId="0" fontId="5" fillId="17" borderId="30" xfId="0" applyFont="1" applyFill="1" applyBorder="1" applyAlignment="1" applyProtection="1">
      <alignment horizontal="center" vertical="center" wrapText="1"/>
      <protection locked="0"/>
    </xf>
    <xf numFmtId="0" fontId="5" fillId="6" borderId="30" xfId="0" applyFont="1" applyFill="1" applyBorder="1" applyAlignment="1" applyProtection="1">
      <alignment horizontal="center" vertical="center" wrapText="1"/>
      <protection locked="0"/>
    </xf>
    <xf numFmtId="0" fontId="5" fillId="7" borderId="30" xfId="0" applyFont="1" applyFill="1" applyBorder="1" applyAlignment="1" applyProtection="1">
      <alignment horizontal="center" vertical="center" wrapText="1"/>
      <protection locked="0"/>
    </xf>
    <xf numFmtId="0" fontId="5" fillId="8" borderId="30" xfId="0" applyFont="1" applyFill="1" applyBorder="1" applyAlignment="1" applyProtection="1">
      <alignment horizontal="center" vertical="center" wrapText="1"/>
      <protection locked="0"/>
    </xf>
    <xf numFmtId="0" fontId="5" fillId="19" borderId="30" xfId="0" applyFont="1" applyFill="1" applyBorder="1" applyAlignment="1" applyProtection="1">
      <alignment horizontal="center" vertical="center" wrapText="1"/>
      <protection locked="0"/>
    </xf>
    <xf numFmtId="0" fontId="5" fillId="19" borderId="7" xfId="0" applyFont="1" applyFill="1" applyBorder="1" applyAlignment="1" applyProtection="1">
      <alignment horizontal="center" vertical="center" wrapText="1"/>
      <protection locked="0"/>
    </xf>
    <xf numFmtId="0" fontId="38" fillId="2" borderId="10" xfId="0" applyFont="1" applyFill="1" applyBorder="1" applyAlignment="1" applyProtection="1">
      <alignment horizontal="center" vertical="center" wrapText="1"/>
      <protection locked="0"/>
    </xf>
    <xf numFmtId="4" fontId="1" fillId="1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left" vertical="center" wrapText="1"/>
      <protection locked="0"/>
    </xf>
    <xf numFmtId="0" fontId="4" fillId="9" borderId="38" xfId="0" applyFont="1" applyFill="1" applyBorder="1" applyAlignment="1">
      <alignment vertical="center" wrapText="1"/>
    </xf>
    <xf numFmtId="0" fontId="6" fillId="20" borderId="31" xfId="0" applyFont="1" applyFill="1" applyBorder="1" applyAlignment="1">
      <alignment horizontal="center" vertical="center" wrapText="1"/>
    </xf>
    <xf numFmtId="1" fontId="4" fillId="9" borderId="4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3" fontId="1" fillId="10" borderId="6" xfId="0" applyNumberFormat="1" applyFont="1" applyFill="1" applyBorder="1" applyAlignment="1">
      <alignment horizontal="center" vertical="center" wrapText="1"/>
    </xf>
    <xf numFmtId="3" fontId="1" fillId="10" borderId="30" xfId="0" applyNumberFormat="1" applyFont="1" applyFill="1" applyBorder="1" applyAlignment="1">
      <alignment horizontal="center" vertical="center" wrapText="1"/>
    </xf>
    <xf numFmtId="3" fontId="1" fillId="10" borderId="7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6" fillId="5" borderId="43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4" fontId="1" fillId="10" borderId="6" xfId="0" applyNumberFormat="1" applyFont="1" applyFill="1" applyBorder="1" applyAlignment="1">
      <alignment horizontal="center" vertical="center" wrapText="1"/>
    </xf>
    <xf numFmtId="4" fontId="1" fillId="10" borderId="30" xfId="0" applyNumberFormat="1" applyFont="1" applyFill="1" applyBorder="1" applyAlignment="1">
      <alignment horizontal="center" vertical="center" wrapText="1"/>
    </xf>
    <xf numFmtId="4" fontId="1" fillId="10" borderId="7" xfId="0" applyNumberFormat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3" fontId="1" fillId="10" borderId="32" xfId="0" applyNumberFormat="1" applyFont="1" applyFill="1" applyBorder="1" applyAlignment="1">
      <alignment horizontal="center" vertical="center" wrapText="1"/>
    </xf>
    <xf numFmtId="4" fontId="1" fillId="10" borderId="29" xfId="0" applyNumberFormat="1" applyFont="1" applyFill="1" applyBorder="1" applyAlignment="1">
      <alignment horizontal="center" vertical="center" wrapText="1"/>
    </xf>
    <xf numFmtId="4" fontId="1" fillId="10" borderId="32" xfId="0" applyNumberFormat="1" applyFont="1" applyFill="1" applyBorder="1" applyAlignment="1">
      <alignment horizontal="center" vertical="center" wrapText="1"/>
    </xf>
    <xf numFmtId="3" fontId="1" fillId="10" borderId="29" xfId="0" applyNumberFormat="1" applyFont="1" applyFill="1" applyBorder="1" applyAlignment="1">
      <alignment horizontal="center" vertical="center" wrapText="1"/>
    </xf>
    <xf numFmtId="166" fontId="1" fillId="10" borderId="32" xfId="0" applyNumberFormat="1" applyFont="1" applyFill="1" applyBorder="1" applyAlignment="1">
      <alignment horizontal="center" vertical="center" wrapText="1"/>
    </xf>
    <xf numFmtId="2" fontId="46" fillId="0" borderId="0" xfId="0" applyNumberFormat="1" applyFont="1" applyAlignment="1">
      <alignment wrapText="1"/>
    </xf>
    <xf numFmtId="4" fontId="4" fillId="0" borderId="37" xfId="0" applyNumberFormat="1" applyFont="1" applyBorder="1" applyAlignment="1" applyProtection="1">
      <alignment horizontal="center" vertical="center"/>
      <protection locked="0"/>
    </xf>
    <xf numFmtId="4" fontId="4" fillId="9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37" xfId="0" applyFont="1" applyFill="1" applyBorder="1" applyAlignment="1" applyProtection="1">
      <alignment horizontal="center" vertical="center" wrapText="1"/>
      <protection locked="0"/>
    </xf>
    <xf numFmtId="0" fontId="4" fillId="21" borderId="36" xfId="0" applyFont="1" applyFill="1" applyBorder="1" applyAlignment="1" applyProtection="1">
      <alignment horizontal="center" vertical="center" wrapText="1"/>
      <protection locked="0"/>
    </xf>
    <xf numFmtId="2" fontId="43" fillId="22" borderId="35" xfId="0" applyNumberFormat="1" applyFont="1" applyFill="1" applyBorder="1" applyAlignment="1" applyProtection="1">
      <alignment horizontal="center" vertical="center" wrapText="1"/>
      <protection locked="0"/>
    </xf>
    <xf numFmtId="2" fontId="43" fillId="22" borderId="40" xfId="0" applyNumberFormat="1" applyFont="1" applyFill="1" applyBorder="1" applyAlignment="1" applyProtection="1">
      <alignment horizontal="center" vertical="center" wrapText="1"/>
      <protection locked="0"/>
    </xf>
    <xf numFmtId="14" fontId="4" fillId="9" borderId="37" xfId="0" applyNumberFormat="1" applyFont="1" applyFill="1" applyBorder="1" applyAlignment="1" applyProtection="1">
      <alignment horizontal="center" vertical="center" wrapText="1"/>
      <protection locked="0"/>
    </xf>
    <xf numFmtId="3" fontId="1" fillId="10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9" borderId="3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5" fillId="10" borderId="43" xfId="0" applyFont="1" applyFill="1" applyBorder="1" applyAlignment="1">
      <alignment horizontal="center" vertical="center" wrapText="1"/>
    </xf>
    <xf numFmtId="0" fontId="39" fillId="0" borderId="0" xfId="0" applyFont="1"/>
    <xf numFmtId="3" fontId="5" fillId="10" borderId="15" xfId="0" applyNumberFormat="1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/>
    </xf>
    <xf numFmtId="0" fontId="46" fillId="0" borderId="0" xfId="0" applyFont="1"/>
    <xf numFmtId="172" fontId="5" fillId="10" borderId="15" xfId="0" applyNumberFormat="1" applyFont="1" applyFill="1" applyBorder="1" applyAlignment="1">
      <alignment horizontal="center" vertical="center" wrapText="1"/>
    </xf>
    <xf numFmtId="0" fontId="4" fillId="9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50" fillId="10" borderId="15" xfId="0" applyFont="1" applyFill="1" applyBorder="1" applyAlignment="1" applyProtection="1">
      <alignment horizontal="center" vertical="center" wrapText="1"/>
      <protection locked="0"/>
    </xf>
    <xf numFmtId="0" fontId="4" fillId="9" borderId="51" xfId="0" applyFont="1" applyFill="1" applyBorder="1" applyAlignment="1" applyProtection="1">
      <alignment horizontal="center" vertical="center" wrapText="1"/>
      <protection locked="0"/>
    </xf>
    <xf numFmtId="0" fontId="4" fillId="9" borderId="51" xfId="0" applyFont="1" applyFill="1" applyBorder="1" applyAlignment="1">
      <alignment vertical="center" wrapText="1"/>
    </xf>
    <xf numFmtId="0" fontId="4" fillId="21" borderId="51" xfId="0" applyFont="1" applyFill="1" applyBorder="1" applyAlignment="1" applyProtection="1">
      <alignment horizontal="center" vertical="center" wrapText="1"/>
      <protection locked="0"/>
    </xf>
    <xf numFmtId="4" fontId="4" fillId="9" borderId="51" xfId="0" applyNumberFormat="1" applyFont="1" applyFill="1" applyBorder="1" applyAlignment="1" applyProtection="1">
      <alignment horizontal="center" vertical="center" wrapText="1"/>
      <protection locked="0"/>
    </xf>
    <xf numFmtId="14" fontId="4" fillId="9" borderId="51" xfId="0" applyNumberFormat="1" applyFont="1" applyFill="1" applyBorder="1" applyAlignment="1" applyProtection="1">
      <alignment horizontal="center" vertical="center" wrapText="1"/>
      <protection locked="0"/>
    </xf>
    <xf numFmtId="172" fontId="4" fillId="9" borderId="5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1" xfId="0" applyFont="1" applyFill="1" applyBorder="1" applyAlignment="1" applyProtection="1">
      <alignment horizontal="left" vertical="center" wrapText="1"/>
      <protection locked="0"/>
    </xf>
    <xf numFmtId="4" fontId="4" fillId="0" borderId="51" xfId="0" applyNumberFormat="1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9" borderId="53" xfId="0" applyFont="1" applyFill="1" applyBorder="1" applyAlignment="1" applyProtection="1">
      <alignment horizontal="center" vertical="center" wrapText="1"/>
      <protection locked="0"/>
    </xf>
    <xf numFmtId="1" fontId="4" fillId="9" borderId="50" xfId="0" applyNumberFormat="1" applyFont="1" applyFill="1" applyBorder="1" applyAlignment="1">
      <alignment horizontal="center" vertical="center" wrapText="1"/>
    </xf>
    <xf numFmtId="3" fontId="42" fillId="9" borderId="57" xfId="0" applyNumberFormat="1" applyFont="1" applyFill="1" applyBorder="1" applyAlignment="1">
      <alignment horizontal="center" vertical="center" wrapText="1"/>
    </xf>
    <xf numFmtId="0" fontId="4" fillId="9" borderId="57" xfId="0" applyFont="1" applyFill="1" applyBorder="1" applyAlignment="1">
      <alignment vertical="center" wrapText="1"/>
    </xf>
    <xf numFmtId="0" fontId="41" fillId="0" borderId="57" xfId="0" applyFont="1" applyBorder="1" applyAlignment="1">
      <alignment horizontal="left" vertical="center" wrapText="1"/>
    </xf>
    <xf numFmtId="3" fontId="43" fillId="0" borderId="57" xfId="0" applyNumberFormat="1" applyFont="1" applyBorder="1" applyAlignment="1">
      <alignment horizontal="center" vertical="center" wrapText="1"/>
    </xf>
    <xf numFmtId="0" fontId="4" fillId="9" borderId="57" xfId="0" applyFont="1" applyFill="1" applyBorder="1" applyAlignment="1">
      <alignment horizontal="center" vertical="center" wrapText="1"/>
    </xf>
    <xf numFmtId="0" fontId="4" fillId="9" borderId="58" xfId="0" applyFont="1" applyFill="1" applyBorder="1" applyAlignment="1">
      <alignment horizontal="center" vertical="center" wrapText="1"/>
    </xf>
    <xf numFmtId="0" fontId="4" fillId="9" borderId="60" xfId="0" applyFont="1" applyFill="1" applyBorder="1" applyAlignment="1">
      <alignment horizontal="center" vertical="center" wrapText="1"/>
    </xf>
    <xf numFmtId="0" fontId="4" fillId="9" borderId="59" xfId="0" applyFont="1" applyFill="1" applyBorder="1" applyAlignment="1">
      <alignment horizontal="center" vertical="center" wrapText="1"/>
    </xf>
    <xf numFmtId="14" fontId="4" fillId="9" borderId="57" xfId="0" applyNumberFormat="1" applyFont="1" applyFill="1" applyBorder="1" applyAlignment="1">
      <alignment horizontal="center" vertical="center" wrapText="1"/>
    </xf>
    <xf numFmtId="10" fontId="4" fillId="9" borderId="57" xfId="0" applyNumberFormat="1" applyFont="1" applyFill="1" applyBorder="1" applyAlignment="1">
      <alignment horizontal="center" vertical="center" wrapText="1"/>
    </xf>
    <xf numFmtId="0" fontId="4" fillId="9" borderId="61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  <xf numFmtId="0" fontId="4" fillId="9" borderId="62" xfId="0" applyFont="1" applyFill="1" applyBorder="1" applyAlignment="1" applyProtection="1">
      <alignment horizontal="center" vertical="center" wrapText="1"/>
      <protection locked="0"/>
    </xf>
    <xf numFmtId="4" fontId="4" fillId="20" borderId="51" xfId="0" applyNumberFormat="1" applyFont="1" applyFill="1" applyBorder="1" applyAlignment="1" applyProtection="1">
      <alignment horizontal="center" vertical="center" wrapText="1"/>
      <protection locked="0"/>
    </xf>
    <xf numFmtId="4" fontId="4" fillId="10" borderId="51" xfId="0" applyNumberFormat="1" applyFont="1" applyFill="1" applyBorder="1" applyAlignment="1" applyProtection="1">
      <alignment horizontal="center" vertical="center" wrapText="1"/>
      <protection locked="0"/>
    </xf>
    <xf numFmtId="4" fontId="4" fillId="20" borderId="37" xfId="0" applyNumberFormat="1" applyFont="1" applyFill="1" applyBorder="1" applyAlignment="1" applyProtection="1">
      <alignment horizontal="center" vertical="center" wrapText="1"/>
      <protection locked="0"/>
    </xf>
    <xf numFmtId="4" fontId="4" fillId="10" borderId="36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61" xfId="0" applyFont="1" applyFill="1" applyBorder="1" applyAlignment="1">
      <alignment horizontal="center" vertical="center" wrapText="1"/>
    </xf>
    <xf numFmtId="4" fontId="4" fillId="9" borderId="61" xfId="0" applyNumberFormat="1" applyFont="1" applyFill="1" applyBorder="1" applyAlignment="1">
      <alignment horizontal="center" vertical="center" wrapText="1"/>
    </xf>
    <xf numFmtId="0" fontId="4" fillId="9" borderId="66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4" fontId="4" fillId="20" borderId="59" xfId="0" applyNumberFormat="1" applyFont="1" applyFill="1" applyBorder="1" applyAlignment="1">
      <alignment horizontal="center" vertical="center" wrapText="1"/>
    </xf>
    <xf numFmtId="4" fontId="4" fillId="9" borderId="57" xfId="0" applyNumberFormat="1" applyFont="1" applyFill="1" applyBorder="1" applyAlignment="1">
      <alignment horizontal="center" vertical="center" wrapText="1"/>
    </xf>
    <xf numFmtId="4" fontId="4" fillId="9" borderId="60" xfId="0" applyNumberFormat="1" applyFont="1" applyFill="1" applyBorder="1" applyAlignment="1">
      <alignment horizontal="center" vertical="center" wrapText="1"/>
    </xf>
    <xf numFmtId="4" fontId="4" fillId="10" borderId="61" xfId="0" applyNumberFormat="1" applyFont="1" applyFill="1" applyBorder="1" applyAlignment="1">
      <alignment horizontal="center" vertical="center" wrapText="1"/>
    </xf>
    <xf numFmtId="4" fontId="4" fillId="9" borderId="58" xfId="0" applyNumberFormat="1" applyFont="1" applyFill="1" applyBorder="1" applyAlignment="1">
      <alignment horizontal="center" vertical="center" wrapText="1"/>
    </xf>
    <xf numFmtId="4" fontId="1" fillId="10" borderId="29" xfId="0" applyNumberFormat="1" applyFont="1" applyFill="1" applyBorder="1" applyAlignment="1">
      <alignment vertical="center" wrapText="1"/>
    </xf>
    <xf numFmtId="0" fontId="4" fillId="9" borderId="42" xfId="0" applyFont="1" applyFill="1" applyBorder="1" applyAlignment="1">
      <alignment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0" xfId="0" applyFont="1" applyFill="1" applyBorder="1" applyAlignment="1">
      <alignment horizontal="center" vertical="center" wrapText="1"/>
    </xf>
    <xf numFmtId="0" fontId="6" fillId="20" borderId="30" xfId="0" applyFont="1" applyFill="1" applyBorder="1" applyAlignment="1">
      <alignment horizontal="center" vertical="center" wrapText="1"/>
    </xf>
    <xf numFmtId="0" fontId="2" fillId="20" borderId="30" xfId="0" applyFont="1" applyFill="1" applyBorder="1" applyAlignment="1">
      <alignment horizontal="center" vertical="center" wrapText="1"/>
    </xf>
    <xf numFmtId="0" fontId="6" fillId="20" borderId="7" xfId="0" applyFont="1" applyFill="1" applyBorder="1" applyAlignment="1">
      <alignment horizontal="center" vertical="center" wrapText="1"/>
    </xf>
    <xf numFmtId="0" fontId="6" fillId="10" borderId="30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7" borderId="32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19" borderId="29" xfId="0" applyFont="1" applyFill="1" applyBorder="1" applyAlignment="1">
      <alignment horizontal="center" vertical="center" wrapText="1"/>
    </xf>
    <xf numFmtId="0" fontId="2" fillId="19" borderId="30" xfId="0" applyFont="1" applyFill="1" applyBorder="1" applyAlignment="1">
      <alignment horizontal="center" vertical="center" wrapText="1"/>
    </xf>
    <xf numFmtId="0" fontId="51" fillId="9" borderId="37" xfId="0" applyFont="1" applyFill="1" applyBorder="1" applyAlignment="1">
      <alignment horizontal="center" vertical="center" wrapText="1"/>
    </xf>
    <xf numFmtId="14" fontId="52" fillId="9" borderId="37" xfId="0" applyNumberFormat="1" applyFont="1" applyFill="1" applyBorder="1" applyAlignment="1">
      <alignment horizontal="center" vertical="center" wrapText="1"/>
    </xf>
    <xf numFmtId="0" fontId="52" fillId="9" borderId="37" xfId="0" applyFont="1" applyFill="1" applyBorder="1" applyAlignment="1">
      <alignment horizontal="center" vertical="center" wrapText="1"/>
    </xf>
    <xf numFmtId="0" fontId="53" fillId="9" borderId="37" xfId="1321" applyFill="1" applyBorder="1" applyAlignment="1">
      <alignment horizontal="center" vertical="center" wrapText="1"/>
    </xf>
    <xf numFmtId="0" fontId="54" fillId="9" borderId="37" xfId="0" applyFont="1" applyFill="1" applyBorder="1" applyAlignment="1">
      <alignment horizontal="center" vertical="center" wrapText="1"/>
    </xf>
    <xf numFmtId="3" fontId="5" fillId="10" borderId="64" xfId="0" applyNumberFormat="1" applyFont="1" applyFill="1" applyBorder="1" applyAlignment="1">
      <alignment horizontal="center" vertical="center" wrapText="1"/>
    </xf>
    <xf numFmtId="0" fontId="0" fillId="0" borderId="37" xfId="0" applyBorder="1"/>
    <xf numFmtId="0" fontId="7" fillId="2" borderId="46" xfId="0" applyFont="1" applyFill="1" applyBorder="1" applyAlignment="1">
      <alignment horizontal="center" vertical="center" wrapText="1"/>
    </xf>
    <xf numFmtId="0" fontId="43" fillId="0" borderId="37" xfId="0" applyNumberFormat="1" applyFont="1" applyFill="1" applyBorder="1" applyAlignment="1">
      <alignment vertical="top" wrapText="1"/>
    </xf>
    <xf numFmtId="0" fontId="4" fillId="9" borderId="37" xfId="0" applyFont="1" applyFill="1" applyBorder="1" applyAlignment="1">
      <alignment horizontal="center" vertical="center" wrapText="1"/>
    </xf>
    <xf numFmtId="4" fontId="46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 applyProtection="1">
      <alignment horizontal="center" vertical="center" wrapText="1"/>
      <protection locked="0"/>
    </xf>
    <xf numFmtId="0" fontId="2" fillId="8" borderId="22" xfId="0" applyFont="1" applyFill="1" applyBorder="1" applyAlignment="1" applyProtection="1">
      <alignment horizontal="center" vertical="center" wrapText="1"/>
      <protection locked="0"/>
    </xf>
    <xf numFmtId="0" fontId="2" fillId="8" borderId="25" xfId="0" applyFont="1" applyFill="1" applyBorder="1" applyAlignment="1" applyProtection="1">
      <alignment horizontal="center" vertical="center" wrapText="1"/>
      <protection locked="0"/>
    </xf>
    <xf numFmtId="0" fontId="2" fillId="8" borderId="54" xfId="0" applyFont="1" applyFill="1" applyBorder="1" applyAlignment="1" applyProtection="1">
      <alignment horizontal="center" vertical="center" wrapText="1"/>
      <protection locked="0"/>
    </xf>
    <xf numFmtId="0" fontId="2" fillId="8" borderId="52" xfId="0" applyFont="1" applyFill="1" applyBorder="1" applyAlignment="1" applyProtection="1">
      <alignment horizontal="center" vertical="center" wrapText="1"/>
      <protection locked="0"/>
    </xf>
    <xf numFmtId="0" fontId="2" fillId="8" borderId="55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22" xfId="0" applyFont="1" applyFill="1" applyBorder="1" applyAlignment="1" applyProtection="1">
      <alignment horizontal="center" vertical="center" wrapText="1"/>
      <protection locked="0"/>
    </xf>
    <xf numFmtId="0" fontId="6" fillId="7" borderId="25" xfId="0" applyFont="1" applyFill="1" applyBorder="1" applyAlignment="1" applyProtection="1">
      <alignment horizontal="center" vertical="center" wrapText="1"/>
      <protection locked="0"/>
    </xf>
    <xf numFmtId="0" fontId="6" fillId="7" borderId="11" xfId="0" applyFont="1" applyFill="1" applyBorder="1" applyAlignment="1" applyProtection="1">
      <alignment horizontal="center" vertical="center" wrapText="1"/>
      <protection locked="0"/>
    </xf>
    <xf numFmtId="0" fontId="6" fillId="7" borderId="20" xfId="0" applyFont="1" applyFill="1" applyBorder="1" applyAlignment="1" applyProtection="1">
      <alignment horizontal="center" vertical="center" wrapText="1"/>
      <protection locked="0"/>
    </xf>
    <xf numFmtId="0" fontId="6" fillId="7" borderId="2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8" xfId="0" applyFont="1" applyFill="1" applyBorder="1" applyAlignment="1">
      <alignment horizontal="center" vertical="center" wrapText="1"/>
    </xf>
    <xf numFmtId="0" fontId="2" fillId="17" borderId="27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17" borderId="23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44" fillId="9" borderId="56" xfId="0" applyFont="1" applyFill="1" applyBorder="1" applyAlignment="1">
      <alignment horizontal="center" vertical="top" wrapText="1"/>
    </xf>
    <xf numFmtId="0" fontId="44" fillId="9" borderId="46" xfId="0" applyFont="1" applyFill="1" applyBorder="1" applyAlignment="1">
      <alignment horizontal="center" vertical="top" wrapText="1"/>
    </xf>
    <xf numFmtId="0" fontId="44" fillId="9" borderId="57" xfId="0" applyFont="1" applyFill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6" fillId="20" borderId="31" xfId="0" applyFont="1" applyFill="1" applyBorder="1" applyAlignment="1">
      <alignment horizontal="center" vertical="center" wrapText="1"/>
    </xf>
    <xf numFmtId="0" fontId="51" fillId="9" borderId="56" xfId="0" applyFont="1" applyFill="1" applyBorder="1" applyAlignment="1">
      <alignment horizontal="center" vertical="center" wrapText="1"/>
    </xf>
    <xf numFmtId="0" fontId="51" fillId="9" borderId="46" xfId="0" applyFont="1" applyFill="1" applyBorder="1" applyAlignment="1">
      <alignment horizontal="center" vertical="center" wrapText="1"/>
    </xf>
    <xf numFmtId="0" fontId="51" fillId="9" borderId="57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 applyProtection="1">
      <alignment horizontal="center" vertical="center" wrapText="1"/>
      <protection locked="0"/>
    </xf>
    <xf numFmtId="0" fontId="2" fillId="19" borderId="22" xfId="0" applyFont="1" applyFill="1" applyBorder="1" applyAlignment="1" applyProtection="1">
      <alignment horizontal="center" vertical="center" wrapText="1"/>
      <protection locked="0"/>
    </xf>
    <xf numFmtId="0" fontId="2" fillId="19" borderId="25" xfId="0" applyFont="1" applyFill="1" applyBorder="1" applyAlignment="1" applyProtection="1">
      <alignment horizontal="center" vertical="center" wrapText="1"/>
      <protection locked="0"/>
    </xf>
    <xf numFmtId="0" fontId="2" fillId="19" borderId="19" xfId="0" applyFont="1" applyFill="1" applyBorder="1" applyAlignment="1" applyProtection="1">
      <alignment horizontal="center" vertical="center" wrapText="1"/>
      <protection locked="0"/>
    </xf>
    <xf numFmtId="0" fontId="2" fillId="19" borderId="20" xfId="0" applyFont="1" applyFill="1" applyBorder="1" applyAlignment="1" applyProtection="1">
      <alignment horizontal="center" vertical="center" wrapText="1"/>
      <protection locked="0"/>
    </xf>
    <xf numFmtId="0" fontId="2" fillId="19" borderId="24" xfId="0" applyFont="1" applyFill="1" applyBorder="1" applyAlignment="1" applyProtection="1">
      <alignment horizontal="center" vertical="center" wrapText="1"/>
      <protection locked="0"/>
    </xf>
    <xf numFmtId="0" fontId="4" fillId="5" borderId="27" xfId="0" applyFont="1" applyFill="1" applyBorder="1" applyAlignment="1" applyProtection="1">
      <alignment horizontal="center" vertical="center" wrapText="1"/>
      <protection locked="0"/>
    </xf>
    <xf numFmtId="0" fontId="4" fillId="5" borderId="15" xfId="0" applyFont="1" applyFill="1" applyBorder="1" applyAlignment="1" applyProtection="1">
      <alignment horizontal="center" vertical="center" wrapText="1"/>
      <protection locked="0"/>
    </xf>
    <xf numFmtId="0" fontId="5" fillId="4" borderId="27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19" borderId="27" xfId="0" applyFont="1" applyFill="1" applyBorder="1" applyAlignment="1" applyProtection="1">
      <alignment horizontal="center" vertical="center" wrapText="1"/>
      <protection locked="0"/>
    </xf>
    <xf numFmtId="0" fontId="5" fillId="19" borderId="33" xfId="0" applyFont="1" applyFill="1" applyBorder="1" applyAlignment="1" applyProtection="1">
      <alignment horizontal="center" vertical="center" wrapText="1"/>
      <protection locked="0"/>
    </xf>
    <xf numFmtId="0" fontId="5" fillId="19" borderId="15" xfId="0" applyFont="1" applyFill="1" applyBorder="1" applyAlignment="1" applyProtection="1">
      <alignment horizontal="center" vertical="center" wrapText="1"/>
      <protection locked="0"/>
    </xf>
    <xf numFmtId="0" fontId="5" fillId="19" borderId="34" xfId="0" applyFont="1" applyFill="1" applyBorder="1" applyAlignment="1" applyProtection="1">
      <alignment horizontal="center" vertical="center" wrapText="1"/>
      <protection locked="0"/>
    </xf>
    <xf numFmtId="0" fontId="5" fillId="6" borderId="27" xfId="0" applyFont="1" applyFill="1" applyBorder="1" applyAlignment="1" applyProtection="1">
      <alignment horizontal="center" vertical="center" wrapText="1"/>
      <protection locked="0"/>
    </xf>
    <xf numFmtId="0" fontId="5" fillId="6" borderId="15" xfId="0" applyFont="1" applyFill="1" applyBorder="1" applyAlignment="1" applyProtection="1">
      <alignment horizontal="center" vertical="center" wrapText="1"/>
      <protection locked="0"/>
    </xf>
    <xf numFmtId="0" fontId="4" fillId="7" borderId="27" xfId="0" applyFont="1" applyFill="1" applyBorder="1" applyAlignment="1" applyProtection="1">
      <alignment horizontal="center" vertical="center" wrapText="1"/>
      <protection locked="0"/>
    </xf>
    <xf numFmtId="0" fontId="4" fillId="7" borderId="15" xfId="0" applyFont="1" applyFill="1" applyBorder="1" applyAlignment="1" applyProtection="1">
      <alignment horizontal="center" vertical="center" wrapText="1"/>
      <protection locked="0"/>
    </xf>
    <xf numFmtId="0" fontId="5" fillId="17" borderId="15" xfId="0" applyFont="1" applyFill="1" applyBorder="1" applyAlignment="1" applyProtection="1">
      <alignment horizontal="center" vertical="center" wrapText="1"/>
      <protection locked="0"/>
    </xf>
    <xf numFmtId="0" fontId="5" fillId="17" borderId="27" xfId="0" applyFont="1" applyFill="1" applyBorder="1" applyAlignment="1" applyProtection="1">
      <alignment horizontal="center" vertical="center" wrapText="1"/>
      <protection locked="0"/>
    </xf>
    <xf numFmtId="0" fontId="4" fillId="20" borderId="27" xfId="0" applyFont="1" applyFill="1" applyBorder="1" applyAlignment="1" applyProtection="1">
      <alignment horizontal="center" vertical="center" wrapText="1"/>
      <protection locked="0"/>
    </xf>
    <xf numFmtId="0" fontId="5" fillId="10" borderId="27" xfId="0" applyFont="1" applyFill="1" applyBorder="1" applyAlignment="1" applyProtection="1">
      <alignment horizontal="center" vertical="center" wrapText="1"/>
      <protection locked="0"/>
    </xf>
    <xf numFmtId="0" fontId="4" fillId="20" borderId="15" xfId="0" applyFont="1" applyFill="1" applyBorder="1" applyAlignment="1" applyProtection="1">
      <alignment horizontal="center" vertical="center" wrapText="1"/>
      <protection locked="0"/>
    </xf>
    <xf numFmtId="0" fontId="4" fillId="20" borderId="30" xfId="0" applyFont="1" applyFill="1" applyBorder="1" applyAlignment="1" applyProtection="1">
      <alignment horizontal="center" vertical="center" wrapText="1"/>
      <protection locked="0"/>
    </xf>
    <xf numFmtId="0" fontId="5" fillId="8" borderId="5" xfId="0" applyFont="1" applyFill="1" applyBorder="1" applyAlignment="1" applyProtection="1">
      <alignment horizontal="center" vertical="center" wrapText="1"/>
      <protection locked="0"/>
    </xf>
    <xf numFmtId="0" fontId="5" fillId="8" borderId="22" xfId="0" applyFont="1" applyFill="1" applyBorder="1" applyAlignment="1" applyProtection="1">
      <alignment horizontal="center" vertical="center" wrapText="1"/>
      <protection locked="0"/>
    </xf>
    <xf numFmtId="0" fontId="5" fillId="8" borderId="3" xfId="0" applyFont="1" applyFill="1" applyBorder="1" applyAlignment="1" applyProtection="1">
      <alignment horizontal="center" vertical="center" wrapText="1"/>
      <protection locked="0"/>
    </xf>
    <xf numFmtId="0" fontId="5" fillId="8" borderId="49" xfId="0" applyFont="1" applyFill="1" applyBorder="1" applyAlignment="1" applyProtection="1">
      <alignment horizontal="center" vertical="center" wrapText="1"/>
      <protection locked="0"/>
    </xf>
    <xf numFmtId="0" fontId="5" fillId="8" borderId="20" xfId="0" applyFont="1" applyFill="1" applyBorder="1" applyAlignment="1" applyProtection="1">
      <alignment horizontal="center" vertical="center" wrapText="1"/>
      <protection locked="0"/>
    </xf>
    <xf numFmtId="0" fontId="5" fillId="8" borderId="45" xfId="0" applyFont="1" applyFill="1" applyBorder="1" applyAlignment="1" applyProtection="1">
      <alignment horizontal="center" vertical="center" wrapText="1"/>
      <protection locked="0"/>
    </xf>
    <xf numFmtId="0" fontId="8" fillId="2" borderId="27" xfId="0" applyFont="1" applyFill="1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5" fillId="10" borderId="15" xfId="0" applyFont="1" applyFill="1" applyBorder="1" applyAlignment="1" applyProtection="1">
      <alignment horizontal="center" vertical="center" wrapText="1"/>
      <protection locked="0"/>
    </xf>
    <xf numFmtId="0" fontId="5" fillId="10" borderId="30" xfId="0" applyFont="1" applyFill="1" applyBorder="1" applyAlignment="1" applyProtection="1">
      <alignment horizontal="center" vertical="center" wrapText="1"/>
      <protection locked="0"/>
    </xf>
    <xf numFmtId="0" fontId="4" fillId="9" borderId="43" xfId="0" applyFont="1" applyFill="1" applyBorder="1" applyAlignment="1" applyProtection="1">
      <alignment horizontal="center" vertical="top" wrapText="1"/>
      <protection locked="0"/>
    </xf>
    <xf numFmtId="0" fontId="4" fillId="9" borderId="56" xfId="0" applyFont="1" applyFill="1" applyBorder="1" applyAlignment="1" applyProtection="1">
      <alignment horizontal="center" vertical="top" wrapText="1"/>
      <protection locked="0"/>
    </xf>
    <xf numFmtId="0" fontId="4" fillId="9" borderId="57" xfId="0" applyFont="1" applyFill="1" applyBorder="1" applyAlignment="1" applyProtection="1">
      <alignment horizontal="center" vertical="top" wrapText="1"/>
      <protection locked="0"/>
    </xf>
    <xf numFmtId="0" fontId="37" fillId="0" borderId="4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3" borderId="27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30" xfId="0" applyFont="1" applyFill="1" applyBorder="1" applyAlignment="1" applyProtection="1">
      <alignment horizontal="center" vertical="center" wrapText="1"/>
      <protection locked="0"/>
    </xf>
    <xf numFmtId="0" fontId="2" fillId="19" borderId="26" xfId="0" applyFont="1" applyFill="1" applyBorder="1" applyAlignment="1" applyProtection="1">
      <alignment horizontal="center" vertical="center" wrapText="1"/>
      <protection locked="0"/>
    </xf>
    <xf numFmtId="0" fontId="2" fillId="19" borderId="27" xfId="0" applyFont="1" applyFill="1" applyBorder="1" applyAlignment="1" applyProtection="1">
      <alignment horizontal="center" vertical="center" wrapText="1"/>
      <protection locked="0"/>
    </xf>
    <xf numFmtId="0" fontId="2" fillId="19" borderId="33" xfId="0" applyFont="1" applyFill="1" applyBorder="1" applyAlignment="1" applyProtection="1">
      <alignment horizontal="center" vertical="center" wrapText="1"/>
      <protection locked="0"/>
    </xf>
    <xf numFmtId="0" fontId="2" fillId="19" borderId="65" xfId="0" applyFont="1" applyFill="1" applyBorder="1" applyAlignment="1" applyProtection="1">
      <alignment horizontal="center" vertical="center" wrapText="1"/>
      <protection locked="0"/>
    </xf>
    <xf numFmtId="0" fontId="2" fillId="19" borderId="62" xfId="0" applyFont="1" applyFill="1" applyBorder="1" applyAlignment="1" applyProtection="1">
      <alignment horizontal="center" vertical="center" wrapText="1"/>
      <protection locked="0"/>
    </xf>
    <xf numFmtId="0" fontId="2" fillId="19" borderId="66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6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6" fillId="5" borderId="65" xfId="0" applyFont="1" applyFill="1" applyBorder="1" applyAlignment="1">
      <alignment horizontal="center" vertical="center" wrapText="1"/>
    </xf>
    <xf numFmtId="0" fontId="6" fillId="5" borderId="62" xfId="0" applyFont="1" applyFill="1" applyBorder="1" applyAlignment="1">
      <alignment horizontal="center" vertical="center" wrapText="1"/>
    </xf>
    <xf numFmtId="0" fontId="6" fillId="5" borderId="66" xfId="0" applyFont="1" applyFill="1" applyBorder="1" applyAlignment="1">
      <alignment horizontal="center" vertical="center" wrapText="1"/>
    </xf>
    <xf numFmtId="0" fontId="6" fillId="20" borderId="62" xfId="0" applyFont="1" applyFill="1" applyBorder="1" applyAlignment="1">
      <alignment horizontal="center" vertical="center" wrapText="1"/>
    </xf>
    <xf numFmtId="0" fontId="6" fillId="20" borderId="66" xfId="0" applyFont="1" applyFill="1" applyBorder="1" applyAlignment="1">
      <alignment horizontal="center" vertical="center" wrapText="1"/>
    </xf>
    <xf numFmtId="0" fontId="2" fillId="10" borderId="64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6" fillId="20" borderId="65" xfId="0" applyFont="1" applyFill="1" applyBorder="1" applyAlignment="1">
      <alignment horizontal="center" vertical="center" wrapText="1"/>
    </xf>
    <xf numFmtId="0" fontId="6" fillId="20" borderId="6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8" borderId="63" xfId="0" applyFont="1" applyFill="1" applyBorder="1" applyAlignment="1" applyProtection="1">
      <alignment horizontal="center" vertical="center" wrapText="1"/>
      <protection locked="0"/>
    </xf>
    <xf numFmtId="0" fontId="6" fillId="7" borderId="26" xfId="0" applyFont="1" applyFill="1" applyBorder="1" applyAlignment="1" applyProtection="1">
      <alignment horizontal="center" vertical="center" wrapText="1"/>
      <protection locked="0"/>
    </xf>
    <xf numFmtId="0" fontId="6" fillId="7" borderId="27" xfId="0" applyFont="1" applyFill="1" applyBorder="1" applyAlignment="1" applyProtection="1">
      <alignment horizontal="center" vertical="center" wrapText="1"/>
      <protection locked="0"/>
    </xf>
    <xf numFmtId="0" fontId="6" fillId="7" borderId="33" xfId="0" applyFont="1" applyFill="1" applyBorder="1" applyAlignment="1" applyProtection="1">
      <alignment horizontal="center" vertical="center" wrapText="1"/>
      <protection locked="0"/>
    </xf>
    <xf numFmtId="0" fontId="6" fillId="7" borderId="65" xfId="0" applyFont="1" applyFill="1" applyBorder="1" applyAlignment="1" applyProtection="1">
      <alignment horizontal="center" vertical="center" wrapText="1"/>
      <protection locked="0"/>
    </xf>
    <xf numFmtId="0" fontId="6" fillId="7" borderId="62" xfId="0" applyFont="1" applyFill="1" applyBorder="1" applyAlignment="1" applyProtection="1">
      <alignment horizontal="center" vertical="center" wrapText="1"/>
      <protection locked="0"/>
    </xf>
    <xf numFmtId="0" fontId="6" fillId="7" borderId="66" xfId="0" applyFont="1" applyFill="1" applyBorder="1" applyAlignment="1" applyProtection="1">
      <alignment horizontal="center" vertical="center" wrapText="1"/>
      <protection locked="0"/>
    </xf>
    <xf numFmtId="0" fontId="2" fillId="10" borderId="62" xfId="0" applyFont="1" applyFill="1" applyBorder="1" applyAlignment="1">
      <alignment horizontal="center" vertical="center" wrapText="1"/>
    </xf>
    <xf numFmtId="0" fontId="2" fillId="10" borderId="67" xfId="0" applyFont="1" applyFill="1" applyBorder="1" applyAlignment="1">
      <alignment horizontal="center" vertical="center" wrapText="1"/>
    </xf>
    <xf numFmtId="0" fontId="2" fillId="17" borderId="64" xfId="0" applyFont="1" applyFill="1" applyBorder="1" applyAlignment="1">
      <alignment horizontal="center" vertical="center" wrapText="1"/>
    </xf>
    <xf numFmtId="0" fontId="2" fillId="17" borderId="62" xfId="0" applyFont="1" applyFill="1" applyBorder="1" applyAlignment="1">
      <alignment horizontal="center" vertical="center" wrapText="1"/>
    </xf>
    <xf numFmtId="0" fontId="2" fillId="17" borderId="67" xfId="0" applyFont="1" applyFill="1" applyBorder="1" applyAlignment="1">
      <alignment horizontal="center" vertical="center" wrapText="1"/>
    </xf>
    <xf numFmtId="0" fontId="2" fillId="17" borderId="26" xfId="0" applyFont="1" applyFill="1" applyBorder="1" applyAlignment="1">
      <alignment horizontal="center" vertical="center" wrapText="1"/>
    </xf>
    <xf numFmtId="0" fontId="2" fillId="17" borderId="33" xfId="0" applyFont="1" applyFill="1" applyBorder="1" applyAlignment="1">
      <alignment horizontal="center" vertical="center" wrapText="1"/>
    </xf>
    <xf numFmtId="0" fontId="2" fillId="17" borderId="65" xfId="0" applyFont="1" applyFill="1" applyBorder="1" applyAlignment="1">
      <alignment horizontal="center" vertical="center" wrapText="1"/>
    </xf>
    <xf numFmtId="0" fontId="2" fillId="17" borderId="6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6" fillId="20" borderId="26" xfId="0" applyFont="1" applyFill="1" applyBorder="1" applyAlignment="1">
      <alignment horizontal="center" vertical="center" wrapText="1"/>
    </xf>
    <xf numFmtId="0" fontId="6" fillId="20" borderId="27" xfId="0" applyFont="1" applyFill="1" applyBorder="1" applyAlignment="1">
      <alignment horizontal="center" vertical="center" wrapText="1"/>
    </xf>
    <xf numFmtId="0" fontId="6" fillId="20" borderId="33" xfId="0" applyFont="1" applyFill="1" applyBorder="1" applyAlignment="1">
      <alignment horizontal="center" vertical="center" wrapText="1"/>
    </xf>
    <xf numFmtId="0" fontId="2" fillId="10" borderId="27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64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0" fontId="2" fillId="6" borderId="67" xfId="0" applyFont="1" applyFill="1" applyBorder="1" applyAlignment="1">
      <alignment horizontal="center" vertical="center" wrapText="1"/>
    </xf>
  </cellXfs>
  <cellStyles count="1322">
    <cellStyle name="Excel Built-in Good" xfId="105"/>
    <cellStyle name="Excel Built-in Hyperlink" xfId="103"/>
    <cellStyle name="Excel Built-in Normal" xfId="6"/>
    <cellStyle name="Excel Built-in Normal 1" xfId="120"/>
    <cellStyle name="Excel Built-in Normal 1 2" xfId="256"/>
    <cellStyle name="Excel Built-in Normal 2" xfId="3"/>
    <cellStyle name="Excel Built-in Normal 2 2" xfId="29"/>
    <cellStyle name="Excel Built-in Normal 3" xfId="50"/>
    <cellStyle name="Excel Built-in Normal 4" xfId="8"/>
    <cellStyle name="Excel Built-in Normal 5" xfId="243"/>
    <cellStyle name="Excel_BuiltIn_20% — акцент4" xfId="61"/>
    <cellStyle name="Heading 1" xfId="5"/>
    <cellStyle name="S5" xfId="2"/>
    <cellStyle name="S5 2" xfId="62"/>
    <cellStyle name="TableStyleLight1" xfId="33"/>
    <cellStyle name="TableStyleLight1 2" xfId="90"/>
    <cellStyle name="TableStyleLight1 3" xfId="184"/>
    <cellStyle name="Гиперссылка" xfId="1321" builtinId="8"/>
    <cellStyle name="Гиперссылка 2" xfId="49"/>
    <cellStyle name="Гиперссылка 2 2" xfId="133"/>
    <cellStyle name="Гиперссылка 3" xfId="104"/>
    <cellStyle name="Гиперссылка 3 2" xfId="131"/>
    <cellStyle name="Гиперссылка 4" xfId="98"/>
    <cellStyle name="Гиперссылка 5" xfId="121"/>
    <cellStyle name="Гиперссылка 6" xfId="171"/>
    <cellStyle name="Гиперссылка 7" xfId="269"/>
    <cellStyle name="Денежный 2" xfId="52"/>
    <cellStyle name="Денежный 2 2" xfId="63"/>
    <cellStyle name="Денежный 3" xfId="51"/>
    <cellStyle name="Денежный 3 10" xfId="141"/>
    <cellStyle name="Денежный 3 10 2" xfId="322"/>
    <cellStyle name="Денежный 3 10 2 2" xfId="565"/>
    <cellStyle name="Денежный 3 10 2 3" xfId="803"/>
    <cellStyle name="Денежный 3 10 2 4" xfId="1041"/>
    <cellStyle name="Денежный 3 10 3" xfId="444"/>
    <cellStyle name="Денежный 3 10 4" xfId="682"/>
    <cellStyle name="Денежный 3 10 5" xfId="920"/>
    <cellStyle name="Денежный 3 10 6" xfId="1158"/>
    <cellStyle name="Денежный 3 10 7" xfId="1282"/>
    <cellStyle name="Денежный 3 11" xfId="213"/>
    <cellStyle name="Денежный 3 11 2" xfId="367"/>
    <cellStyle name="Денежный 3 11 2 2" xfId="610"/>
    <cellStyle name="Денежный 3 11 2 3" xfId="848"/>
    <cellStyle name="Денежный 3 11 2 4" xfId="1086"/>
    <cellStyle name="Денежный 3 11 3" xfId="489"/>
    <cellStyle name="Денежный 3 11 4" xfId="727"/>
    <cellStyle name="Денежный 3 11 5" xfId="965"/>
    <cellStyle name="Денежный 3 11 6" xfId="1203"/>
    <cellStyle name="Денежный 3 12" xfId="287"/>
    <cellStyle name="Денежный 3 12 2" xfId="530"/>
    <cellStyle name="Денежный 3 12 3" xfId="768"/>
    <cellStyle name="Денежный 3 12 4" xfId="1006"/>
    <cellStyle name="Денежный 3 13" xfId="409"/>
    <cellStyle name="Денежный 3 14" xfId="647"/>
    <cellStyle name="Денежный 3 15" xfId="885"/>
    <cellStyle name="Денежный 3 16" xfId="1123"/>
    <cellStyle name="Денежный 3 17" xfId="1247"/>
    <cellStyle name="Денежный 3 2" xfId="65"/>
    <cellStyle name="Денежный 3 2 2" xfId="144"/>
    <cellStyle name="Денежный 3 2 2 2" xfId="325"/>
    <cellStyle name="Денежный 3 2 2 2 2" xfId="568"/>
    <cellStyle name="Денежный 3 2 2 2 3" xfId="806"/>
    <cellStyle name="Денежный 3 2 2 2 4" xfId="1044"/>
    <cellStyle name="Денежный 3 2 2 3" xfId="447"/>
    <cellStyle name="Денежный 3 2 2 4" xfId="685"/>
    <cellStyle name="Денежный 3 2 2 5" xfId="923"/>
    <cellStyle name="Денежный 3 2 2 6" xfId="1161"/>
    <cellStyle name="Денежный 3 2 2 7" xfId="1285"/>
    <cellStyle name="Денежный 3 2 3" xfId="216"/>
    <cellStyle name="Денежный 3 2 3 2" xfId="370"/>
    <cellStyle name="Денежный 3 2 3 2 2" xfId="613"/>
    <cellStyle name="Денежный 3 2 3 2 3" xfId="851"/>
    <cellStyle name="Денежный 3 2 3 2 4" xfId="1089"/>
    <cellStyle name="Денежный 3 2 3 3" xfId="492"/>
    <cellStyle name="Денежный 3 2 3 4" xfId="730"/>
    <cellStyle name="Денежный 3 2 3 5" xfId="968"/>
    <cellStyle name="Денежный 3 2 3 6" xfId="1206"/>
    <cellStyle name="Денежный 3 2 4" xfId="290"/>
    <cellStyle name="Денежный 3 2 4 2" xfId="533"/>
    <cellStyle name="Денежный 3 2 4 3" xfId="771"/>
    <cellStyle name="Денежный 3 2 4 4" xfId="1009"/>
    <cellStyle name="Денежный 3 2 5" xfId="412"/>
    <cellStyle name="Денежный 3 2 6" xfId="650"/>
    <cellStyle name="Денежный 3 2 7" xfId="888"/>
    <cellStyle name="Денежный 3 2 8" xfId="1126"/>
    <cellStyle name="Денежный 3 2 9" xfId="1250"/>
    <cellStyle name="Денежный 3 3" xfId="66"/>
    <cellStyle name="Денежный 3 4" xfId="67"/>
    <cellStyle name="Денежный 3 4 2" xfId="145"/>
    <cellStyle name="Денежный 3 4 2 2" xfId="326"/>
    <cellStyle name="Денежный 3 4 2 2 2" xfId="569"/>
    <cellStyle name="Денежный 3 4 2 2 3" xfId="807"/>
    <cellStyle name="Денежный 3 4 2 2 4" xfId="1045"/>
    <cellStyle name="Денежный 3 4 2 3" xfId="448"/>
    <cellStyle name="Денежный 3 4 2 4" xfId="686"/>
    <cellStyle name="Денежный 3 4 2 5" xfId="924"/>
    <cellStyle name="Денежный 3 4 2 6" xfId="1162"/>
    <cellStyle name="Денежный 3 4 2 7" xfId="1286"/>
    <cellStyle name="Денежный 3 4 3" xfId="217"/>
    <cellStyle name="Денежный 3 4 3 2" xfId="371"/>
    <cellStyle name="Денежный 3 4 3 2 2" xfId="614"/>
    <cellStyle name="Денежный 3 4 3 2 3" xfId="852"/>
    <cellStyle name="Денежный 3 4 3 2 4" xfId="1090"/>
    <cellStyle name="Денежный 3 4 3 3" xfId="493"/>
    <cellStyle name="Денежный 3 4 3 4" xfId="731"/>
    <cellStyle name="Денежный 3 4 3 5" xfId="969"/>
    <cellStyle name="Денежный 3 4 3 6" xfId="1207"/>
    <cellStyle name="Денежный 3 4 4" xfId="291"/>
    <cellStyle name="Денежный 3 4 4 2" xfId="534"/>
    <cellStyle name="Денежный 3 4 4 3" xfId="772"/>
    <cellStyle name="Денежный 3 4 4 4" xfId="1010"/>
    <cellStyle name="Денежный 3 4 5" xfId="413"/>
    <cellStyle name="Денежный 3 4 6" xfId="651"/>
    <cellStyle name="Денежный 3 4 7" xfId="889"/>
    <cellStyle name="Денежный 3 4 8" xfId="1127"/>
    <cellStyle name="Денежный 3 4 9" xfId="1251"/>
    <cellStyle name="Денежный 3 5" xfId="68"/>
    <cellStyle name="Денежный 3 5 2" xfId="146"/>
    <cellStyle name="Денежный 3 5 2 2" xfId="327"/>
    <cellStyle name="Денежный 3 5 2 2 2" xfId="570"/>
    <cellStyle name="Денежный 3 5 2 2 3" xfId="808"/>
    <cellStyle name="Денежный 3 5 2 2 4" xfId="1046"/>
    <cellStyle name="Денежный 3 5 2 3" xfId="449"/>
    <cellStyle name="Денежный 3 5 2 4" xfId="687"/>
    <cellStyle name="Денежный 3 5 2 5" xfId="925"/>
    <cellStyle name="Денежный 3 5 2 6" xfId="1163"/>
    <cellStyle name="Денежный 3 5 2 7" xfId="1287"/>
    <cellStyle name="Денежный 3 5 3" xfId="218"/>
    <cellStyle name="Денежный 3 5 3 2" xfId="372"/>
    <cellStyle name="Денежный 3 5 3 2 2" xfId="615"/>
    <cellStyle name="Денежный 3 5 3 2 3" xfId="853"/>
    <cellStyle name="Денежный 3 5 3 2 4" xfId="1091"/>
    <cellStyle name="Денежный 3 5 3 3" xfId="494"/>
    <cellStyle name="Денежный 3 5 3 4" xfId="732"/>
    <cellStyle name="Денежный 3 5 3 5" xfId="970"/>
    <cellStyle name="Денежный 3 5 3 6" xfId="1208"/>
    <cellStyle name="Денежный 3 5 4" xfId="292"/>
    <cellStyle name="Денежный 3 5 4 2" xfId="535"/>
    <cellStyle name="Денежный 3 5 4 3" xfId="773"/>
    <cellStyle name="Денежный 3 5 4 4" xfId="1011"/>
    <cellStyle name="Денежный 3 5 5" xfId="414"/>
    <cellStyle name="Денежный 3 5 6" xfId="652"/>
    <cellStyle name="Денежный 3 5 7" xfId="890"/>
    <cellStyle name="Денежный 3 5 8" xfId="1128"/>
    <cellStyle name="Денежный 3 5 9" xfId="1252"/>
    <cellStyle name="Денежный 3 6" xfId="69"/>
    <cellStyle name="Денежный 3 6 2" xfId="147"/>
    <cellStyle name="Денежный 3 6 2 2" xfId="328"/>
    <cellStyle name="Денежный 3 6 2 2 2" xfId="571"/>
    <cellStyle name="Денежный 3 6 2 2 3" xfId="809"/>
    <cellStyle name="Денежный 3 6 2 2 4" xfId="1047"/>
    <cellStyle name="Денежный 3 6 2 3" xfId="450"/>
    <cellStyle name="Денежный 3 6 2 4" xfId="688"/>
    <cellStyle name="Денежный 3 6 2 5" xfId="926"/>
    <cellStyle name="Денежный 3 6 2 6" xfId="1164"/>
    <cellStyle name="Денежный 3 6 2 7" xfId="1288"/>
    <cellStyle name="Денежный 3 6 3" xfId="219"/>
    <cellStyle name="Денежный 3 6 3 2" xfId="373"/>
    <cellStyle name="Денежный 3 6 3 2 2" xfId="616"/>
    <cellStyle name="Денежный 3 6 3 2 3" xfId="854"/>
    <cellStyle name="Денежный 3 6 3 2 4" xfId="1092"/>
    <cellStyle name="Денежный 3 6 3 3" xfId="495"/>
    <cellStyle name="Денежный 3 6 3 4" xfId="733"/>
    <cellStyle name="Денежный 3 6 3 5" xfId="971"/>
    <cellStyle name="Денежный 3 6 3 6" xfId="1209"/>
    <cellStyle name="Денежный 3 6 4" xfId="293"/>
    <cellStyle name="Денежный 3 6 4 2" xfId="536"/>
    <cellStyle name="Денежный 3 6 4 3" xfId="774"/>
    <cellStyle name="Денежный 3 6 4 4" xfId="1012"/>
    <cellStyle name="Денежный 3 6 5" xfId="415"/>
    <cellStyle name="Денежный 3 6 6" xfId="653"/>
    <cellStyle name="Денежный 3 6 7" xfId="891"/>
    <cellStyle name="Денежный 3 6 8" xfId="1129"/>
    <cellStyle name="Денежный 3 6 9" xfId="1253"/>
    <cellStyle name="Денежный 3 7" xfId="70"/>
    <cellStyle name="Денежный 3 7 2" xfId="148"/>
    <cellStyle name="Денежный 3 7 2 2" xfId="329"/>
    <cellStyle name="Денежный 3 7 2 2 2" xfId="572"/>
    <cellStyle name="Денежный 3 7 2 2 3" xfId="810"/>
    <cellStyle name="Денежный 3 7 2 2 4" xfId="1048"/>
    <cellStyle name="Денежный 3 7 2 3" xfId="451"/>
    <cellStyle name="Денежный 3 7 2 4" xfId="689"/>
    <cellStyle name="Денежный 3 7 2 5" xfId="927"/>
    <cellStyle name="Денежный 3 7 2 6" xfId="1165"/>
    <cellStyle name="Денежный 3 7 2 7" xfId="1289"/>
    <cellStyle name="Денежный 3 7 3" xfId="220"/>
    <cellStyle name="Денежный 3 7 3 2" xfId="374"/>
    <cellStyle name="Денежный 3 7 3 2 2" xfId="617"/>
    <cellStyle name="Денежный 3 7 3 2 3" xfId="855"/>
    <cellStyle name="Денежный 3 7 3 2 4" xfId="1093"/>
    <cellStyle name="Денежный 3 7 3 3" xfId="496"/>
    <cellStyle name="Денежный 3 7 3 4" xfId="734"/>
    <cellStyle name="Денежный 3 7 3 5" xfId="972"/>
    <cellStyle name="Денежный 3 7 3 6" xfId="1210"/>
    <cellStyle name="Денежный 3 7 4" xfId="294"/>
    <cellStyle name="Денежный 3 7 4 2" xfId="537"/>
    <cellStyle name="Денежный 3 7 4 3" xfId="775"/>
    <cellStyle name="Денежный 3 7 4 4" xfId="1013"/>
    <cellStyle name="Денежный 3 7 5" xfId="416"/>
    <cellStyle name="Денежный 3 7 6" xfId="654"/>
    <cellStyle name="Денежный 3 7 7" xfId="892"/>
    <cellStyle name="Денежный 3 7 8" xfId="1130"/>
    <cellStyle name="Денежный 3 7 9" xfId="1254"/>
    <cellStyle name="Денежный 3 8" xfId="64"/>
    <cellStyle name="Денежный 3 8 2" xfId="143"/>
    <cellStyle name="Денежный 3 8 2 2" xfId="324"/>
    <cellStyle name="Денежный 3 8 2 2 2" xfId="567"/>
    <cellStyle name="Денежный 3 8 2 2 3" xfId="805"/>
    <cellStyle name="Денежный 3 8 2 2 4" xfId="1043"/>
    <cellStyle name="Денежный 3 8 2 3" xfId="446"/>
    <cellStyle name="Денежный 3 8 2 4" xfId="684"/>
    <cellStyle name="Денежный 3 8 2 5" xfId="922"/>
    <cellStyle name="Денежный 3 8 2 6" xfId="1160"/>
    <cellStyle name="Денежный 3 8 2 7" xfId="1284"/>
    <cellStyle name="Денежный 3 8 3" xfId="215"/>
    <cellStyle name="Денежный 3 8 3 2" xfId="369"/>
    <cellStyle name="Денежный 3 8 3 2 2" xfId="612"/>
    <cellStyle name="Денежный 3 8 3 2 3" xfId="850"/>
    <cellStyle name="Денежный 3 8 3 2 4" xfId="1088"/>
    <cellStyle name="Денежный 3 8 3 3" xfId="491"/>
    <cellStyle name="Денежный 3 8 3 4" xfId="729"/>
    <cellStyle name="Денежный 3 8 3 5" xfId="967"/>
    <cellStyle name="Денежный 3 8 3 6" xfId="1205"/>
    <cellStyle name="Денежный 3 8 4" xfId="289"/>
    <cellStyle name="Денежный 3 8 4 2" xfId="532"/>
    <cellStyle name="Денежный 3 8 4 3" xfId="770"/>
    <cellStyle name="Денежный 3 8 4 4" xfId="1008"/>
    <cellStyle name="Денежный 3 8 5" xfId="411"/>
    <cellStyle name="Денежный 3 8 6" xfId="649"/>
    <cellStyle name="Денежный 3 8 7" xfId="887"/>
    <cellStyle name="Денежный 3 8 8" xfId="1125"/>
    <cellStyle name="Денежный 3 8 9" xfId="1249"/>
    <cellStyle name="Денежный 3 9" xfId="119"/>
    <cellStyle name="Денежный 3 9 10" xfId="1272"/>
    <cellStyle name="Денежный 3 9 2" xfId="169"/>
    <cellStyle name="Денежный 3 9 2 2" xfId="347"/>
    <cellStyle name="Денежный 3 9 2 2 2" xfId="590"/>
    <cellStyle name="Денежный 3 9 2 2 3" xfId="828"/>
    <cellStyle name="Денежный 3 9 2 2 4" xfId="1066"/>
    <cellStyle name="Денежный 3 9 2 3" xfId="469"/>
    <cellStyle name="Денежный 3 9 2 4" xfId="707"/>
    <cellStyle name="Денежный 3 9 2 5" xfId="945"/>
    <cellStyle name="Денежный 3 9 2 6" xfId="1183"/>
    <cellStyle name="Денежный 3 9 2 7" xfId="1307"/>
    <cellStyle name="Денежный 3 9 3" xfId="205"/>
    <cellStyle name="Денежный 3 9 3 2" xfId="250"/>
    <cellStyle name="Денежный 3 9 3 2 2" xfId="396"/>
    <cellStyle name="Денежный 3 9 3 2 2 2" xfId="639"/>
    <cellStyle name="Денежный 3 9 3 2 2 3" xfId="877"/>
    <cellStyle name="Денежный 3 9 3 2 2 4" xfId="1115"/>
    <cellStyle name="Денежный 3 9 3 2 3" xfId="518"/>
    <cellStyle name="Денежный 3 9 3 2 4" xfId="756"/>
    <cellStyle name="Денежный 3 9 3 2 5" xfId="994"/>
    <cellStyle name="Денежный 3 9 3 2 6" xfId="1232"/>
    <cellStyle name="Денежный 3 9 3 3" xfId="359"/>
    <cellStyle name="Денежный 3 9 3 3 2" xfId="602"/>
    <cellStyle name="Денежный 3 9 3 3 3" xfId="840"/>
    <cellStyle name="Денежный 3 9 3 3 4" xfId="1078"/>
    <cellStyle name="Денежный 3 9 3 4" xfId="481"/>
    <cellStyle name="Денежный 3 9 3 5" xfId="719"/>
    <cellStyle name="Денежный 3 9 3 6" xfId="957"/>
    <cellStyle name="Денежный 3 9 3 7" xfId="1195"/>
    <cellStyle name="Денежный 3 9 4" xfId="238"/>
    <cellStyle name="Денежный 3 9 4 2" xfId="392"/>
    <cellStyle name="Денежный 3 9 4 2 2" xfId="635"/>
    <cellStyle name="Денежный 3 9 4 2 3" xfId="873"/>
    <cellStyle name="Денежный 3 9 4 2 4" xfId="1111"/>
    <cellStyle name="Денежный 3 9 4 3" xfId="514"/>
    <cellStyle name="Денежный 3 9 4 4" xfId="752"/>
    <cellStyle name="Денежный 3 9 4 5" xfId="990"/>
    <cellStyle name="Денежный 3 9 4 6" xfId="1228"/>
    <cellStyle name="Денежный 3 9 5" xfId="312"/>
    <cellStyle name="Денежный 3 9 5 2" xfId="555"/>
    <cellStyle name="Денежный 3 9 5 3" xfId="793"/>
    <cellStyle name="Денежный 3 9 5 4" xfId="1031"/>
    <cellStyle name="Денежный 3 9 6" xfId="434"/>
    <cellStyle name="Денежный 3 9 7" xfId="672"/>
    <cellStyle name="Денежный 3 9 8" xfId="910"/>
    <cellStyle name="Денежный 3 9 9" xfId="1148"/>
    <cellStyle name="Денежный 4" xfId="88"/>
    <cellStyle name="Денежный 5" xfId="193"/>
    <cellStyle name="Денежный 5 2" xfId="355"/>
    <cellStyle name="Денежный 5 2 2" xfId="598"/>
    <cellStyle name="Денежный 5 2 3" xfId="836"/>
    <cellStyle name="Денежный 5 2 4" xfId="1074"/>
    <cellStyle name="Денежный 5 3" xfId="477"/>
    <cellStyle name="Денежный 5 4" xfId="715"/>
    <cellStyle name="Денежный 5 5" xfId="953"/>
    <cellStyle name="Денежный 5 6" xfId="1191"/>
    <cellStyle name="Нейтральный 2" xfId="96"/>
    <cellStyle name="Обычный" xfId="0" builtinId="0"/>
    <cellStyle name="Обычный 10" xfId="9"/>
    <cellStyle name="Обычный 10 11" xfId="1239"/>
    <cellStyle name="Обычный 10 2" xfId="14"/>
    <cellStyle name="Обычный 10 2 2" xfId="132"/>
    <cellStyle name="Обычный 10 2 2 2" xfId="197"/>
    <cellStyle name="Обычный 10 2 2 2 2" xfId="239"/>
    <cellStyle name="Обычный 10 2 2 2 2 2" xfId="253"/>
    <cellStyle name="Обычный 10 2 2 2 2 2 2" xfId="1236"/>
    <cellStyle name="Обычный 10 2 2 2 3" xfId="264"/>
    <cellStyle name="Обычный 10 2 2 2 5" xfId="1233"/>
    <cellStyle name="Обычный 10 2 4" xfId="186"/>
    <cellStyle name="Обычный 10 3" xfId="92"/>
    <cellStyle name="Обычный 10 4" xfId="11"/>
    <cellStyle name="Обычный 10 4 2" xfId="107"/>
    <cellStyle name="Обычный 10 4 2 2 4" xfId="266"/>
    <cellStyle name="Обычный 10 4 2 4" xfId="185"/>
    <cellStyle name="Обычный 10 4 2 5" xfId="187"/>
    <cellStyle name="Обычный 10 4 2 6" xfId="251"/>
    <cellStyle name="Обычный 10 4 3" xfId="267"/>
    <cellStyle name="Обычный 10 4 4" xfId="189"/>
    <cellStyle name="Обычный 10 4 5" xfId="242"/>
    <cellStyle name="Обычный 10 4_Дворы" xfId="109"/>
    <cellStyle name="Обычный 10 5" xfId="401"/>
    <cellStyle name="Обычный 11" xfId="37"/>
    <cellStyle name="Обычный 12" xfId="7"/>
    <cellStyle name="Обычный 12 2" xfId="93"/>
    <cellStyle name="Обычный 12 4" xfId="40"/>
    <cellStyle name="Обычный 13" xfId="15"/>
    <cellStyle name="Обычный 13 2" xfId="106"/>
    <cellStyle name="Обычный 14" xfId="10"/>
    <cellStyle name="Обычный 15" xfId="12"/>
    <cellStyle name="Обычный 15 2" xfId="114"/>
    <cellStyle name="Обычный 15 2 2" xfId="127"/>
    <cellStyle name="Обычный 15 2 2 2" xfId="198"/>
    <cellStyle name="Обычный 15 2 2 2 2" xfId="257"/>
    <cellStyle name="Обычный 15 2 2 2 3" xfId="263"/>
    <cellStyle name="Обычный 15 2 3" xfId="128"/>
    <cellStyle name="Обычный 15 2 4" xfId="252"/>
    <cellStyle name="Обычный 15 2 7" xfId="276"/>
    <cellStyle name="Обычный 15 2 8" xfId="397"/>
    <cellStyle name="Обычный 15 3" xfId="115"/>
    <cellStyle name="Обычный 15 3 2" xfId="1234"/>
    <cellStyle name="Обычный 15 5" xfId="277"/>
    <cellStyle name="Обычный 15 9" xfId="398"/>
    <cellStyle name="Обычный 16" xfId="113"/>
    <cellStyle name="Обычный 16 2" xfId="165"/>
    <cellStyle name="Обычный 17" xfId="25"/>
    <cellStyle name="Обычный 17 2" xfId="178"/>
    <cellStyle name="Обычный 18" xfId="46"/>
    <cellStyle name="Обычный 19" xfId="59"/>
    <cellStyle name="Обычный 19 2" xfId="254"/>
    <cellStyle name="Обычный 2" xfId="17"/>
    <cellStyle name="Обычный 2 2" xfId="4"/>
    <cellStyle name="Обычный 2 2 2" xfId="42"/>
    <cellStyle name="Обычный 2 3" xfId="28"/>
    <cellStyle name="Обычный 2 4" xfId="53"/>
    <cellStyle name="Обычный 2 4 2" xfId="71"/>
    <cellStyle name="Обычный 2 5" xfId="1238"/>
    <cellStyle name="Обычный 2 6" xfId="27"/>
    <cellStyle name="Обычный 20" xfId="124"/>
    <cellStyle name="Обычный 21" xfId="170"/>
    <cellStyle name="Обычный 22" xfId="173"/>
    <cellStyle name="Обычный 23" xfId="122"/>
    <cellStyle name="Обычный 24" xfId="123"/>
    <cellStyle name="Обычный 25" xfId="174"/>
    <cellStyle name="Обычный 26" xfId="190"/>
    <cellStyle name="Обычный 27" xfId="191"/>
    <cellStyle name="Обычный 28" xfId="188"/>
    <cellStyle name="Обычный 29" xfId="194"/>
    <cellStyle name="Обычный 3" xfId="16"/>
    <cellStyle name="Обычный 3 2" xfId="54"/>
    <cellStyle name="Обычный 3 2 2" xfId="72"/>
    <cellStyle name="Обычный 3 3" xfId="38"/>
    <cellStyle name="Обычный 3 3 2" xfId="73"/>
    <cellStyle name="Обычный 3 4" xfId="19"/>
    <cellStyle name="Обычный 3 4 2" xfId="21"/>
    <cellStyle name="Обычный 3 8" xfId="41"/>
    <cellStyle name="Обычный 3 8 2" xfId="177"/>
    <cellStyle name="Обычный 3_Приложения к соглашению" xfId="18"/>
    <cellStyle name="Обычный 30" xfId="196"/>
    <cellStyle name="Обычный 31" xfId="199"/>
    <cellStyle name="Обычный 32" xfId="200"/>
    <cellStyle name="Обычный 33" xfId="201"/>
    <cellStyle name="Обычный 34" xfId="244"/>
    <cellStyle name="Обычный 35" xfId="245"/>
    <cellStyle name="Обычный 36" xfId="246"/>
    <cellStyle name="Обычный 37" xfId="268"/>
    <cellStyle name="Обычный 38" xfId="261"/>
    <cellStyle name="Обычный 39" xfId="1237"/>
    <cellStyle name="Обычный 4" xfId="31"/>
    <cellStyle name="Обычный 4 2" xfId="74"/>
    <cellStyle name="Обычный 4 3" xfId="26"/>
    <cellStyle name="Обычный 40" xfId="262"/>
    <cellStyle name="Обычный 41" xfId="274"/>
    <cellStyle name="Обычный 42" xfId="1314"/>
    <cellStyle name="Обычный 43" xfId="275"/>
    <cellStyle name="Обычный 44" xfId="1315"/>
    <cellStyle name="Обычный 45" xfId="271"/>
    <cellStyle name="Обычный 46" xfId="1316"/>
    <cellStyle name="Обычный 47" xfId="273"/>
    <cellStyle name="Обычный 48" xfId="1317"/>
    <cellStyle name="Обычный 49" xfId="270"/>
    <cellStyle name="Обычный 5" xfId="55"/>
    <cellStyle name="Обычный 5 2" xfId="75"/>
    <cellStyle name="Обычный 50" xfId="1318"/>
    <cellStyle name="Обычный 51" xfId="272"/>
    <cellStyle name="Обычный 52" xfId="1319"/>
    <cellStyle name="Обычный 53" xfId="399"/>
    <cellStyle name="Обычный 54" xfId="1320"/>
    <cellStyle name="Обычный 55" xfId="400"/>
    <cellStyle name="Обычный 6" xfId="22"/>
    <cellStyle name="Обычный 6 2" xfId="76"/>
    <cellStyle name="Обычный 6 3" xfId="45"/>
    <cellStyle name="Обычный 6 3 11" xfId="265"/>
    <cellStyle name="Обычный 6 3 2 2" xfId="130"/>
    <cellStyle name="Обычный 6 3 2 4" xfId="241"/>
    <cellStyle name="Обычный 6 3 3" xfId="129"/>
    <cellStyle name="Обычный 6 3 5" xfId="240"/>
    <cellStyle name="Обычный 6 3 9" xfId="258"/>
    <cellStyle name="Обычный 7" xfId="44"/>
    <cellStyle name="Обычный 7 2" xfId="77"/>
    <cellStyle name="Обычный 8" xfId="111"/>
    <cellStyle name="Обычный 8 2" xfId="163"/>
    <cellStyle name="Обычный 9" xfId="112"/>
    <cellStyle name="Обычный 9 2" xfId="164"/>
    <cellStyle name="Плохой 2" xfId="95"/>
    <cellStyle name="Пояснение 2" xfId="23"/>
    <cellStyle name="Пояснение 3" xfId="172"/>
    <cellStyle name="Пояснение 4" xfId="195"/>
    <cellStyle name="Процентный 2" xfId="60"/>
    <cellStyle name="Процентный 3" xfId="91"/>
    <cellStyle name="Процентный 4" xfId="97"/>
    <cellStyle name="Титул" xfId="259"/>
    <cellStyle name="Финансовый 10" xfId="32"/>
    <cellStyle name="Финансовый 10 10" xfId="881"/>
    <cellStyle name="Финансовый 10 11" xfId="1119"/>
    <cellStyle name="Финансовый 10 12" xfId="1243"/>
    <cellStyle name="Финансовый 10 2" xfId="102"/>
    <cellStyle name="Финансовый 10 2 2" xfId="161"/>
    <cellStyle name="Финансовый 10 2 2 2" xfId="342"/>
    <cellStyle name="Финансовый 10 2 2 2 2" xfId="585"/>
    <cellStyle name="Финансовый 10 2 2 2 3" xfId="823"/>
    <cellStyle name="Финансовый 10 2 2 2 4" xfId="1061"/>
    <cellStyle name="Финансовый 10 2 2 3" xfId="464"/>
    <cellStyle name="Финансовый 10 2 2 4" xfId="702"/>
    <cellStyle name="Финансовый 10 2 2 5" xfId="940"/>
    <cellStyle name="Финансовый 10 2 2 6" xfId="1178"/>
    <cellStyle name="Финансовый 10 2 2 7" xfId="1302"/>
    <cellStyle name="Финансовый 10 2 3" xfId="233"/>
    <cellStyle name="Финансовый 10 2 3 2" xfId="387"/>
    <cellStyle name="Финансовый 10 2 3 2 2" xfId="630"/>
    <cellStyle name="Финансовый 10 2 3 2 3" xfId="868"/>
    <cellStyle name="Финансовый 10 2 3 2 4" xfId="1106"/>
    <cellStyle name="Финансовый 10 2 3 3" xfId="509"/>
    <cellStyle name="Финансовый 10 2 3 4" xfId="747"/>
    <cellStyle name="Финансовый 10 2 3 5" xfId="985"/>
    <cellStyle name="Финансовый 10 2 3 6" xfId="1223"/>
    <cellStyle name="Финансовый 10 2 4" xfId="307"/>
    <cellStyle name="Финансовый 10 2 4 2" xfId="550"/>
    <cellStyle name="Финансовый 10 2 4 3" xfId="788"/>
    <cellStyle name="Финансовый 10 2 4 4" xfId="1026"/>
    <cellStyle name="Финансовый 10 2 5" xfId="429"/>
    <cellStyle name="Финансовый 10 2 6" xfId="667"/>
    <cellStyle name="Финансовый 10 2 7" xfId="905"/>
    <cellStyle name="Финансовый 10 2 8" xfId="1143"/>
    <cellStyle name="Финансовый 10 2 9" xfId="1267"/>
    <cellStyle name="Финансовый 10 3" xfId="100"/>
    <cellStyle name="Финансовый 10 3 2" xfId="159"/>
    <cellStyle name="Финансовый 10 3 2 2" xfId="340"/>
    <cellStyle name="Финансовый 10 3 2 2 2" xfId="583"/>
    <cellStyle name="Финансовый 10 3 2 2 3" xfId="821"/>
    <cellStyle name="Финансовый 10 3 2 2 4" xfId="1059"/>
    <cellStyle name="Финансовый 10 3 2 3" xfId="462"/>
    <cellStyle name="Финансовый 10 3 2 4" xfId="700"/>
    <cellStyle name="Финансовый 10 3 2 5" xfId="938"/>
    <cellStyle name="Финансовый 10 3 2 6" xfId="1176"/>
    <cellStyle name="Финансовый 10 3 2 7" xfId="1300"/>
    <cellStyle name="Финансовый 10 3 3" xfId="231"/>
    <cellStyle name="Финансовый 10 3 3 2" xfId="385"/>
    <cellStyle name="Финансовый 10 3 3 2 2" xfId="628"/>
    <cellStyle name="Финансовый 10 3 3 2 3" xfId="866"/>
    <cellStyle name="Финансовый 10 3 3 2 4" xfId="1104"/>
    <cellStyle name="Финансовый 10 3 3 3" xfId="507"/>
    <cellStyle name="Финансовый 10 3 3 4" xfId="745"/>
    <cellStyle name="Финансовый 10 3 3 5" xfId="983"/>
    <cellStyle name="Финансовый 10 3 3 6" xfId="1221"/>
    <cellStyle name="Финансовый 10 3 4" xfId="305"/>
    <cellStyle name="Финансовый 10 3 4 2" xfId="548"/>
    <cellStyle name="Финансовый 10 3 4 3" xfId="786"/>
    <cellStyle name="Финансовый 10 3 4 4" xfId="1024"/>
    <cellStyle name="Финансовый 10 3 5" xfId="427"/>
    <cellStyle name="Финансовый 10 3 6" xfId="665"/>
    <cellStyle name="Финансовый 10 3 7" xfId="903"/>
    <cellStyle name="Финансовый 10 3 8" xfId="1141"/>
    <cellStyle name="Финансовый 10 3 9" xfId="1265"/>
    <cellStyle name="Финансовый 10 4" xfId="110"/>
    <cellStyle name="Финансовый 10 4 2" xfId="162"/>
    <cellStyle name="Финансовый 10 4 2 2" xfId="343"/>
    <cellStyle name="Финансовый 10 4 2 2 2" xfId="586"/>
    <cellStyle name="Финансовый 10 4 2 2 3" xfId="824"/>
    <cellStyle name="Финансовый 10 4 2 2 4" xfId="1062"/>
    <cellStyle name="Финансовый 10 4 2 3" xfId="465"/>
    <cellStyle name="Финансовый 10 4 2 4" xfId="703"/>
    <cellStyle name="Финансовый 10 4 2 5" xfId="941"/>
    <cellStyle name="Финансовый 10 4 2 6" xfId="1179"/>
    <cellStyle name="Финансовый 10 4 2 7" xfId="1303"/>
    <cellStyle name="Финансовый 10 4 3" xfId="234"/>
    <cellStyle name="Финансовый 10 4 3 2" xfId="388"/>
    <cellStyle name="Финансовый 10 4 3 2 2" xfId="631"/>
    <cellStyle name="Финансовый 10 4 3 2 3" xfId="869"/>
    <cellStyle name="Финансовый 10 4 3 2 4" xfId="1107"/>
    <cellStyle name="Финансовый 10 4 3 3" xfId="510"/>
    <cellStyle name="Финансовый 10 4 3 4" xfId="748"/>
    <cellStyle name="Финансовый 10 4 3 5" xfId="986"/>
    <cellStyle name="Финансовый 10 4 3 6" xfId="1224"/>
    <cellStyle name="Финансовый 10 4 4" xfId="308"/>
    <cellStyle name="Финансовый 10 4 4 2" xfId="551"/>
    <cellStyle name="Финансовый 10 4 4 3" xfId="789"/>
    <cellStyle name="Финансовый 10 4 4 4" xfId="1027"/>
    <cellStyle name="Финансовый 10 4 5" xfId="430"/>
    <cellStyle name="Финансовый 10 4 6" xfId="668"/>
    <cellStyle name="Финансовый 10 4 7" xfId="906"/>
    <cellStyle name="Финансовый 10 4 8" xfId="1144"/>
    <cellStyle name="Финансовый 10 4 9" xfId="1268"/>
    <cellStyle name="Финансовый 10 5" xfId="137"/>
    <cellStyle name="Финансовый 10 5 2" xfId="318"/>
    <cellStyle name="Финансовый 10 5 2 2" xfId="561"/>
    <cellStyle name="Финансовый 10 5 2 3" xfId="799"/>
    <cellStyle name="Финансовый 10 5 2 4" xfId="1037"/>
    <cellStyle name="Финансовый 10 5 3" xfId="440"/>
    <cellStyle name="Финансовый 10 5 4" xfId="678"/>
    <cellStyle name="Финансовый 10 5 5" xfId="916"/>
    <cellStyle name="Финансовый 10 5 6" xfId="1154"/>
    <cellStyle name="Финансовый 10 5 7" xfId="1278"/>
    <cellStyle name="Финансовый 10 6" xfId="209"/>
    <cellStyle name="Финансовый 10 6 2" xfId="363"/>
    <cellStyle name="Финансовый 10 6 2 2" xfId="606"/>
    <cellStyle name="Финансовый 10 6 2 3" xfId="844"/>
    <cellStyle name="Финансовый 10 6 2 4" xfId="1082"/>
    <cellStyle name="Финансовый 10 6 3" xfId="485"/>
    <cellStyle name="Финансовый 10 6 4" xfId="723"/>
    <cellStyle name="Финансовый 10 6 5" xfId="961"/>
    <cellStyle name="Финансовый 10 6 6" xfId="1199"/>
    <cellStyle name="Финансовый 10 7" xfId="283"/>
    <cellStyle name="Финансовый 10 7 2" xfId="526"/>
    <cellStyle name="Финансовый 10 7 3" xfId="764"/>
    <cellStyle name="Финансовый 10 7 4" xfId="1002"/>
    <cellStyle name="Финансовый 10 8" xfId="405"/>
    <cellStyle name="Финансовый 10 9" xfId="643"/>
    <cellStyle name="Финансовый 11" xfId="48"/>
    <cellStyle name="Финансовый 11 10" xfId="286"/>
    <cellStyle name="Финансовый 11 10 2" xfId="529"/>
    <cellStyle name="Финансовый 11 10 3" xfId="767"/>
    <cellStyle name="Финансовый 11 10 4" xfId="1005"/>
    <cellStyle name="Финансовый 11 11" xfId="408"/>
    <cellStyle name="Финансовый 11 12" xfId="646"/>
    <cellStyle name="Финансовый 11 13" xfId="884"/>
    <cellStyle name="Финансовый 11 14" xfId="1122"/>
    <cellStyle name="Финансовый 11 15" xfId="1246"/>
    <cellStyle name="Финансовый 11 2" xfId="118"/>
    <cellStyle name="Финансовый 11 2 10" xfId="1271"/>
    <cellStyle name="Финансовый 11 2 2" xfId="168"/>
    <cellStyle name="Финансовый 11 2 2 2" xfId="346"/>
    <cellStyle name="Финансовый 11 2 2 2 2" xfId="589"/>
    <cellStyle name="Финансовый 11 2 2 2 3" xfId="827"/>
    <cellStyle name="Финансовый 11 2 2 2 4" xfId="1065"/>
    <cellStyle name="Финансовый 11 2 2 3" xfId="468"/>
    <cellStyle name="Финансовый 11 2 2 4" xfId="706"/>
    <cellStyle name="Финансовый 11 2 2 5" xfId="944"/>
    <cellStyle name="Финансовый 11 2 2 6" xfId="1182"/>
    <cellStyle name="Финансовый 11 2 2 7" xfId="1306"/>
    <cellStyle name="Финансовый 11 2 3" xfId="204"/>
    <cellStyle name="Финансовый 11 2 3 2" xfId="249"/>
    <cellStyle name="Финансовый 11 2 3 2 2" xfId="395"/>
    <cellStyle name="Финансовый 11 2 3 2 2 2" xfId="638"/>
    <cellStyle name="Финансовый 11 2 3 2 2 3" xfId="876"/>
    <cellStyle name="Финансовый 11 2 3 2 2 4" xfId="1114"/>
    <cellStyle name="Финансовый 11 2 3 2 3" xfId="517"/>
    <cellStyle name="Финансовый 11 2 3 2 4" xfId="755"/>
    <cellStyle name="Финансовый 11 2 3 2 5" xfId="993"/>
    <cellStyle name="Финансовый 11 2 3 2 6" xfId="1231"/>
    <cellStyle name="Финансовый 11 2 3 3" xfId="358"/>
    <cellStyle name="Финансовый 11 2 3 3 2" xfId="601"/>
    <cellStyle name="Финансовый 11 2 3 3 3" xfId="839"/>
    <cellStyle name="Финансовый 11 2 3 3 4" xfId="1077"/>
    <cellStyle name="Финансовый 11 2 3 4" xfId="480"/>
    <cellStyle name="Финансовый 11 2 3 5" xfId="718"/>
    <cellStyle name="Финансовый 11 2 3 6" xfId="956"/>
    <cellStyle name="Финансовый 11 2 3 7" xfId="1194"/>
    <cellStyle name="Финансовый 11 2 4" xfId="237"/>
    <cellStyle name="Финансовый 11 2 4 2" xfId="391"/>
    <cellStyle name="Финансовый 11 2 4 2 2" xfId="634"/>
    <cellStyle name="Финансовый 11 2 4 2 3" xfId="872"/>
    <cellStyle name="Финансовый 11 2 4 2 4" xfId="1110"/>
    <cellStyle name="Финансовый 11 2 4 3" xfId="513"/>
    <cellStyle name="Финансовый 11 2 4 4" xfId="751"/>
    <cellStyle name="Финансовый 11 2 4 5" xfId="989"/>
    <cellStyle name="Финансовый 11 2 4 6" xfId="1227"/>
    <cellStyle name="Финансовый 11 2 5" xfId="311"/>
    <cellStyle name="Финансовый 11 2 5 2" xfId="554"/>
    <cellStyle name="Финансовый 11 2 5 3" xfId="792"/>
    <cellStyle name="Финансовый 11 2 5 4" xfId="1030"/>
    <cellStyle name="Финансовый 11 2 6" xfId="433"/>
    <cellStyle name="Финансовый 11 2 7" xfId="671"/>
    <cellStyle name="Финансовый 11 2 8" xfId="909"/>
    <cellStyle name="Финансовый 11 2 9" xfId="1147"/>
    <cellStyle name="Финансовый 11 3" xfId="126"/>
    <cellStyle name="Финансовый 11 3 2" xfId="179"/>
    <cellStyle name="Финансовый 11 3 2 2" xfId="350"/>
    <cellStyle name="Финансовый 11 3 2 2 2" xfId="593"/>
    <cellStyle name="Финансовый 11 3 2 2 3" xfId="831"/>
    <cellStyle name="Финансовый 11 3 2 2 4" xfId="1069"/>
    <cellStyle name="Финансовый 11 3 2 3" xfId="472"/>
    <cellStyle name="Финансовый 11 3 2 4" xfId="710"/>
    <cellStyle name="Финансовый 11 3 2 5" xfId="948"/>
    <cellStyle name="Финансовый 11 3 2 6" xfId="1186"/>
    <cellStyle name="Финансовый 11 3 2 7" xfId="1310"/>
    <cellStyle name="Финансовый 11 3 3" xfId="314"/>
    <cellStyle name="Финансовый 11 3 3 2" xfId="557"/>
    <cellStyle name="Финансовый 11 3 3 3" xfId="795"/>
    <cellStyle name="Финансовый 11 3 3 4" xfId="1033"/>
    <cellStyle name="Финансовый 11 3 4" xfId="436"/>
    <cellStyle name="Финансовый 11 3 5" xfId="674"/>
    <cellStyle name="Финансовый 11 3 6" xfId="912"/>
    <cellStyle name="Финансовый 11 3 7" xfId="1150"/>
    <cellStyle name="Финансовый 11 3 8" xfId="1274"/>
    <cellStyle name="Финансовый 11 4" xfId="140"/>
    <cellStyle name="Финансовый 11 4 2" xfId="321"/>
    <cellStyle name="Финансовый 11 4 2 2" xfId="564"/>
    <cellStyle name="Финансовый 11 4 2 3" xfId="802"/>
    <cellStyle name="Финансовый 11 4 2 4" xfId="1040"/>
    <cellStyle name="Финансовый 11 4 3" xfId="443"/>
    <cellStyle name="Финансовый 11 4 4" xfId="681"/>
    <cellStyle name="Финансовый 11 4 5" xfId="919"/>
    <cellStyle name="Финансовый 11 4 6" xfId="1157"/>
    <cellStyle name="Финансовый 11 4 7" xfId="1281"/>
    <cellStyle name="Финансовый 11 5" xfId="176"/>
    <cellStyle name="Финансовый 11 5 2" xfId="180"/>
    <cellStyle name="Финансовый 11 5 2 2" xfId="351"/>
    <cellStyle name="Финансовый 11 5 2 2 2" xfId="594"/>
    <cellStyle name="Финансовый 11 5 2 2 3" xfId="832"/>
    <cellStyle name="Финансовый 11 5 2 2 4" xfId="1070"/>
    <cellStyle name="Финансовый 11 5 2 3" xfId="473"/>
    <cellStyle name="Финансовый 11 5 2 4" xfId="711"/>
    <cellStyle name="Финансовый 11 5 2 5" xfId="949"/>
    <cellStyle name="Финансовый 11 5 2 6" xfId="1187"/>
    <cellStyle name="Финансовый 11 5 2 7" xfId="1311"/>
    <cellStyle name="Финансовый 11 5 3" xfId="349"/>
    <cellStyle name="Финансовый 11 5 3 2" xfId="592"/>
    <cellStyle name="Финансовый 11 5 3 3" xfId="830"/>
    <cellStyle name="Финансовый 11 5 3 4" xfId="1068"/>
    <cellStyle name="Финансовый 11 5 4" xfId="471"/>
    <cellStyle name="Финансовый 11 5 5" xfId="709"/>
    <cellStyle name="Финансовый 11 5 6" xfId="947"/>
    <cellStyle name="Финансовый 11 5 7" xfId="1185"/>
    <cellStyle name="Финансовый 11 5 8" xfId="1309"/>
    <cellStyle name="Финансовый 11 6" xfId="182"/>
    <cellStyle name="Финансовый 11 6 2" xfId="353"/>
    <cellStyle name="Финансовый 11 6 2 2" xfId="596"/>
    <cellStyle name="Финансовый 11 6 2 3" xfId="834"/>
    <cellStyle name="Финансовый 11 6 2 4" xfId="1072"/>
    <cellStyle name="Финансовый 11 6 3" xfId="475"/>
    <cellStyle name="Финансовый 11 6 4" xfId="713"/>
    <cellStyle name="Финансовый 11 6 5" xfId="951"/>
    <cellStyle name="Финансовый 11 6 6" xfId="1189"/>
    <cellStyle name="Финансовый 11 6 7" xfId="1313"/>
    <cellStyle name="Финансовый 11 7" xfId="212"/>
    <cellStyle name="Финансовый 11 7 2" xfId="366"/>
    <cellStyle name="Финансовый 11 7 2 2" xfId="609"/>
    <cellStyle name="Финансовый 11 7 2 3" xfId="847"/>
    <cellStyle name="Финансовый 11 7 2 4" xfId="1085"/>
    <cellStyle name="Финансовый 11 7 3" xfId="488"/>
    <cellStyle name="Финансовый 11 7 4" xfId="726"/>
    <cellStyle name="Финансовый 11 7 5" xfId="964"/>
    <cellStyle name="Финансовый 11 7 6" xfId="1202"/>
    <cellStyle name="Финансовый 11 8" xfId="278"/>
    <cellStyle name="Финансовый 11 8 2" xfId="521"/>
    <cellStyle name="Финансовый 11 8 3" xfId="759"/>
    <cellStyle name="Финансовый 11 8 4" xfId="997"/>
    <cellStyle name="Финансовый 11 9" xfId="279"/>
    <cellStyle name="Финансовый 11 9 2" xfId="522"/>
    <cellStyle name="Финансовый 11 9 3" xfId="760"/>
    <cellStyle name="Финансовый 11 9 4" xfId="998"/>
    <cellStyle name="Финансовый 12" xfId="125"/>
    <cellStyle name="Финансовый 12 2" xfId="313"/>
    <cellStyle name="Финансовый 12 2 2" xfId="556"/>
    <cellStyle name="Финансовый 12 2 3" xfId="794"/>
    <cellStyle name="Финансовый 12 2 4" xfId="1032"/>
    <cellStyle name="Финансовый 12 3" xfId="435"/>
    <cellStyle name="Финансовый 12 4" xfId="673"/>
    <cellStyle name="Финансовый 12 5" xfId="911"/>
    <cellStyle name="Финансовый 12 6" xfId="1149"/>
    <cellStyle name="Финансовый 12 7" xfId="1273"/>
    <cellStyle name="Финансовый 13" xfId="175"/>
    <cellStyle name="Финансовый 13 2" xfId="348"/>
    <cellStyle name="Финансовый 13 2 2" xfId="591"/>
    <cellStyle name="Финансовый 13 2 3" xfId="829"/>
    <cellStyle name="Финансовый 13 2 4" xfId="1067"/>
    <cellStyle name="Финансовый 13 3" xfId="470"/>
    <cellStyle name="Финансовый 13 4" xfId="708"/>
    <cellStyle name="Финансовый 13 5" xfId="946"/>
    <cellStyle name="Финансовый 13 6" xfId="1184"/>
    <cellStyle name="Финансовый 13 7" xfId="1308"/>
    <cellStyle name="Финансовый 14" xfId="181"/>
    <cellStyle name="Финансовый 14 2" xfId="352"/>
    <cellStyle name="Финансовый 14 2 2" xfId="595"/>
    <cellStyle name="Финансовый 14 2 3" xfId="833"/>
    <cellStyle name="Финансовый 14 2 4" xfId="1071"/>
    <cellStyle name="Финансовый 14 3" xfId="474"/>
    <cellStyle name="Финансовый 14 4" xfId="712"/>
    <cellStyle name="Финансовый 14 5" xfId="950"/>
    <cellStyle name="Финансовый 14 6" xfId="1188"/>
    <cellStyle name="Финансовый 14 7" xfId="1312"/>
    <cellStyle name="Финансовый 15" xfId="192"/>
    <cellStyle name="Финансовый 15 2" xfId="354"/>
    <cellStyle name="Финансовый 15 2 2" xfId="597"/>
    <cellStyle name="Финансовый 15 2 3" xfId="835"/>
    <cellStyle name="Финансовый 15 2 4" xfId="1073"/>
    <cellStyle name="Финансовый 15 3" xfId="476"/>
    <cellStyle name="Финансовый 15 4" xfId="714"/>
    <cellStyle name="Финансовый 15 5" xfId="952"/>
    <cellStyle name="Финансовый 15 6" xfId="1190"/>
    <cellStyle name="Финансовый 2" xfId="1"/>
    <cellStyle name="Финансовый 2 11" xfId="34"/>
    <cellStyle name="Финансовый 2 12" xfId="47"/>
    <cellStyle name="Финансовый 2 2" xfId="57"/>
    <cellStyle name="Финансовый 2 2 2" xfId="78"/>
    <cellStyle name="Финансовый 2 2 3" xfId="183"/>
    <cellStyle name="Финансовый 2 3" xfId="58"/>
    <cellStyle name="Финансовый 2 3 2" xfId="79"/>
    <cellStyle name="Финансовый 2 3 3" xfId="108"/>
    <cellStyle name="Финансовый 2 4" xfId="24"/>
    <cellStyle name="Финансовый 2 6" xfId="1235"/>
    <cellStyle name="Финансовый 3" xfId="20"/>
    <cellStyle name="Финансовый 3 10" xfId="135"/>
    <cellStyle name="Финансовый 3 10 2" xfId="316"/>
    <cellStyle name="Финансовый 3 10 2 2" xfId="559"/>
    <cellStyle name="Финансовый 3 10 2 3" xfId="797"/>
    <cellStyle name="Финансовый 3 10 2 4" xfId="1035"/>
    <cellStyle name="Финансовый 3 10 3" xfId="438"/>
    <cellStyle name="Финансовый 3 10 4" xfId="676"/>
    <cellStyle name="Финансовый 3 10 5" xfId="914"/>
    <cellStyle name="Финансовый 3 10 6" xfId="1152"/>
    <cellStyle name="Финансовый 3 10 7" xfId="1276"/>
    <cellStyle name="Финансовый 3 11" xfId="207"/>
    <cellStyle name="Финансовый 3 11 2" xfId="361"/>
    <cellStyle name="Финансовый 3 11 2 2" xfId="604"/>
    <cellStyle name="Финансовый 3 11 2 3" xfId="842"/>
    <cellStyle name="Финансовый 3 11 2 4" xfId="1080"/>
    <cellStyle name="Финансовый 3 11 3" xfId="483"/>
    <cellStyle name="Финансовый 3 11 4" xfId="721"/>
    <cellStyle name="Финансовый 3 11 5" xfId="959"/>
    <cellStyle name="Финансовый 3 11 6" xfId="1197"/>
    <cellStyle name="Финансовый 3 12" xfId="281"/>
    <cellStyle name="Финансовый 3 12 2" xfId="524"/>
    <cellStyle name="Финансовый 3 12 3" xfId="762"/>
    <cellStyle name="Финансовый 3 12 4" xfId="1000"/>
    <cellStyle name="Финансовый 3 13" xfId="403"/>
    <cellStyle name="Финансовый 3 14" xfId="641"/>
    <cellStyle name="Финансовый 3 15" xfId="879"/>
    <cellStyle name="Финансовый 3 16" xfId="1117"/>
    <cellStyle name="Финансовый 3 17" xfId="1241"/>
    <cellStyle name="Финансовый 3 2" xfId="56"/>
    <cellStyle name="Финансовый 3 2 10" xfId="648"/>
    <cellStyle name="Финансовый 3 2 11" xfId="886"/>
    <cellStyle name="Финансовый 3 2 12" xfId="1124"/>
    <cellStyle name="Финансовый 3 2 13" xfId="1248"/>
    <cellStyle name="Финансовый 3 2 2" xfId="30"/>
    <cellStyle name="Финансовый 3 2 2 10" xfId="1118"/>
    <cellStyle name="Финансовый 3 2 2 11" xfId="1242"/>
    <cellStyle name="Финансовый 3 2 2 2" xfId="101"/>
    <cellStyle name="Финансовый 3 2 2 2 2" xfId="160"/>
    <cellStyle name="Финансовый 3 2 2 2 2 2" xfId="341"/>
    <cellStyle name="Финансовый 3 2 2 2 2 2 2" xfId="584"/>
    <cellStyle name="Финансовый 3 2 2 2 2 2 3" xfId="822"/>
    <cellStyle name="Финансовый 3 2 2 2 2 2 4" xfId="1060"/>
    <cellStyle name="Финансовый 3 2 2 2 2 3" xfId="463"/>
    <cellStyle name="Финансовый 3 2 2 2 2 4" xfId="701"/>
    <cellStyle name="Финансовый 3 2 2 2 2 5" xfId="939"/>
    <cellStyle name="Финансовый 3 2 2 2 2 6" xfId="1177"/>
    <cellStyle name="Финансовый 3 2 2 2 2 7" xfId="1301"/>
    <cellStyle name="Финансовый 3 2 2 2 3" xfId="232"/>
    <cellStyle name="Финансовый 3 2 2 2 3 2" xfId="386"/>
    <cellStyle name="Финансовый 3 2 2 2 3 2 2" xfId="629"/>
    <cellStyle name="Финансовый 3 2 2 2 3 2 3" xfId="867"/>
    <cellStyle name="Финансовый 3 2 2 2 3 2 4" xfId="1105"/>
    <cellStyle name="Финансовый 3 2 2 2 3 3" xfId="508"/>
    <cellStyle name="Финансовый 3 2 2 2 3 4" xfId="746"/>
    <cellStyle name="Финансовый 3 2 2 2 3 5" xfId="984"/>
    <cellStyle name="Финансовый 3 2 2 2 3 6" xfId="1222"/>
    <cellStyle name="Финансовый 3 2 2 2 4" xfId="306"/>
    <cellStyle name="Финансовый 3 2 2 2 4 2" xfId="549"/>
    <cellStyle name="Финансовый 3 2 2 2 4 3" xfId="787"/>
    <cellStyle name="Финансовый 3 2 2 2 4 4" xfId="1025"/>
    <cellStyle name="Финансовый 3 2 2 2 5" xfId="428"/>
    <cellStyle name="Финансовый 3 2 2 2 6" xfId="666"/>
    <cellStyle name="Финансовый 3 2 2 2 7" xfId="904"/>
    <cellStyle name="Финансовый 3 2 2 2 8" xfId="1142"/>
    <cellStyle name="Финансовый 3 2 2 2 9" xfId="1266"/>
    <cellStyle name="Финансовый 3 2 2 3" xfId="99"/>
    <cellStyle name="Финансовый 3 2 2 3 2" xfId="158"/>
    <cellStyle name="Финансовый 3 2 2 3 2 2" xfId="339"/>
    <cellStyle name="Финансовый 3 2 2 3 2 2 2" xfId="582"/>
    <cellStyle name="Финансовый 3 2 2 3 2 2 3" xfId="820"/>
    <cellStyle name="Финансовый 3 2 2 3 2 2 4" xfId="1058"/>
    <cellStyle name="Финансовый 3 2 2 3 2 3" xfId="461"/>
    <cellStyle name="Финансовый 3 2 2 3 2 4" xfId="699"/>
    <cellStyle name="Финансовый 3 2 2 3 2 5" xfId="937"/>
    <cellStyle name="Финансовый 3 2 2 3 2 6" xfId="1175"/>
    <cellStyle name="Финансовый 3 2 2 3 2 7" xfId="1299"/>
    <cellStyle name="Финансовый 3 2 2 3 3" xfId="230"/>
    <cellStyle name="Финансовый 3 2 2 3 3 2" xfId="384"/>
    <cellStyle name="Финансовый 3 2 2 3 3 2 2" xfId="627"/>
    <cellStyle name="Финансовый 3 2 2 3 3 2 3" xfId="865"/>
    <cellStyle name="Финансовый 3 2 2 3 3 2 4" xfId="1103"/>
    <cellStyle name="Финансовый 3 2 2 3 3 3" xfId="506"/>
    <cellStyle name="Финансовый 3 2 2 3 3 4" xfId="744"/>
    <cellStyle name="Финансовый 3 2 2 3 3 5" xfId="982"/>
    <cellStyle name="Финансовый 3 2 2 3 3 6" xfId="1220"/>
    <cellStyle name="Финансовый 3 2 2 3 4" xfId="304"/>
    <cellStyle name="Финансовый 3 2 2 3 4 2" xfId="547"/>
    <cellStyle name="Финансовый 3 2 2 3 4 3" xfId="785"/>
    <cellStyle name="Финансовый 3 2 2 3 4 4" xfId="1023"/>
    <cellStyle name="Финансовый 3 2 2 3 5" xfId="426"/>
    <cellStyle name="Финансовый 3 2 2 3 6" xfId="664"/>
    <cellStyle name="Финансовый 3 2 2 3 7" xfId="902"/>
    <cellStyle name="Финансовый 3 2 2 3 8" xfId="1140"/>
    <cellStyle name="Финансовый 3 2 2 3 9" xfId="1264"/>
    <cellStyle name="Финансовый 3 2 2 4" xfId="136"/>
    <cellStyle name="Финансовый 3 2 2 4 2" xfId="317"/>
    <cellStyle name="Финансовый 3 2 2 4 2 2" xfId="560"/>
    <cellStyle name="Финансовый 3 2 2 4 2 3" xfId="798"/>
    <cellStyle name="Финансовый 3 2 2 4 2 4" xfId="1036"/>
    <cellStyle name="Финансовый 3 2 2 4 3" xfId="439"/>
    <cellStyle name="Финансовый 3 2 2 4 4" xfId="677"/>
    <cellStyle name="Финансовый 3 2 2 4 5" xfId="915"/>
    <cellStyle name="Финансовый 3 2 2 4 6" xfId="1153"/>
    <cellStyle name="Финансовый 3 2 2 4 7" xfId="1277"/>
    <cellStyle name="Финансовый 3 2 2 5" xfId="208"/>
    <cellStyle name="Финансовый 3 2 2 5 2" xfId="362"/>
    <cellStyle name="Финансовый 3 2 2 5 2 2" xfId="605"/>
    <cellStyle name="Финансовый 3 2 2 5 2 3" xfId="843"/>
    <cellStyle name="Финансовый 3 2 2 5 2 4" xfId="1081"/>
    <cellStyle name="Финансовый 3 2 2 5 3" xfId="484"/>
    <cellStyle name="Финансовый 3 2 2 5 4" xfId="722"/>
    <cellStyle name="Финансовый 3 2 2 5 5" xfId="960"/>
    <cellStyle name="Финансовый 3 2 2 5 6" xfId="1198"/>
    <cellStyle name="Финансовый 3 2 2 6" xfId="282"/>
    <cellStyle name="Финансовый 3 2 2 6 2" xfId="525"/>
    <cellStyle name="Финансовый 3 2 2 6 3" xfId="763"/>
    <cellStyle name="Финансовый 3 2 2 6 4" xfId="1001"/>
    <cellStyle name="Финансовый 3 2 2 7" xfId="404"/>
    <cellStyle name="Финансовый 3 2 2 8" xfId="642"/>
    <cellStyle name="Финансовый 3 2 2 9" xfId="880"/>
    <cellStyle name="Финансовый 3 2 3" xfId="81"/>
    <cellStyle name="Финансовый 3 2 3 2" xfId="150"/>
    <cellStyle name="Финансовый 3 2 3 2 2" xfId="331"/>
    <cellStyle name="Финансовый 3 2 3 2 2 2" xfId="574"/>
    <cellStyle name="Финансовый 3 2 3 2 2 3" xfId="812"/>
    <cellStyle name="Финансовый 3 2 3 2 2 4" xfId="1050"/>
    <cellStyle name="Финансовый 3 2 3 2 3" xfId="453"/>
    <cellStyle name="Финансовый 3 2 3 2 4" xfId="691"/>
    <cellStyle name="Финансовый 3 2 3 2 5" xfId="929"/>
    <cellStyle name="Финансовый 3 2 3 2 6" xfId="1167"/>
    <cellStyle name="Финансовый 3 2 3 2 7" xfId="1291"/>
    <cellStyle name="Финансовый 3 2 3 3" xfId="222"/>
    <cellStyle name="Финансовый 3 2 3 3 2" xfId="376"/>
    <cellStyle name="Финансовый 3 2 3 3 2 2" xfId="619"/>
    <cellStyle name="Финансовый 3 2 3 3 2 3" xfId="857"/>
    <cellStyle name="Финансовый 3 2 3 3 2 4" xfId="1095"/>
    <cellStyle name="Финансовый 3 2 3 3 3" xfId="498"/>
    <cellStyle name="Финансовый 3 2 3 3 4" xfId="736"/>
    <cellStyle name="Финансовый 3 2 3 3 5" xfId="974"/>
    <cellStyle name="Финансовый 3 2 3 3 6" xfId="1212"/>
    <cellStyle name="Финансовый 3 2 3 4" xfId="296"/>
    <cellStyle name="Финансовый 3 2 3 4 2" xfId="539"/>
    <cellStyle name="Финансовый 3 2 3 4 3" xfId="777"/>
    <cellStyle name="Финансовый 3 2 3 4 4" xfId="1015"/>
    <cellStyle name="Финансовый 3 2 3 5" xfId="418"/>
    <cellStyle name="Финансовый 3 2 3 6" xfId="656"/>
    <cellStyle name="Финансовый 3 2 3 7" xfId="894"/>
    <cellStyle name="Финансовый 3 2 3 8" xfId="1132"/>
    <cellStyle name="Финансовый 3 2 3 9" xfId="1256"/>
    <cellStyle name="Финансовый 3 2 4" xfId="94"/>
    <cellStyle name="Финансовый 3 2 4 2" xfId="157"/>
    <cellStyle name="Финансовый 3 2 4 2 2" xfId="338"/>
    <cellStyle name="Финансовый 3 2 4 2 2 2" xfId="581"/>
    <cellStyle name="Финансовый 3 2 4 2 2 3" xfId="819"/>
    <cellStyle name="Финансовый 3 2 4 2 2 4" xfId="1057"/>
    <cellStyle name="Финансовый 3 2 4 2 3" xfId="460"/>
    <cellStyle name="Финансовый 3 2 4 2 4" xfId="698"/>
    <cellStyle name="Финансовый 3 2 4 2 5" xfId="936"/>
    <cellStyle name="Финансовый 3 2 4 2 6" xfId="1174"/>
    <cellStyle name="Финансовый 3 2 4 2 7" xfId="1298"/>
    <cellStyle name="Финансовый 3 2 4 3" xfId="229"/>
    <cellStyle name="Финансовый 3 2 4 3 2" xfId="383"/>
    <cellStyle name="Финансовый 3 2 4 3 2 2" xfId="626"/>
    <cellStyle name="Финансовый 3 2 4 3 2 3" xfId="864"/>
    <cellStyle name="Финансовый 3 2 4 3 2 4" xfId="1102"/>
    <cellStyle name="Финансовый 3 2 4 3 3" xfId="505"/>
    <cellStyle name="Финансовый 3 2 4 3 4" xfId="743"/>
    <cellStyle name="Финансовый 3 2 4 3 5" xfId="981"/>
    <cellStyle name="Финансовый 3 2 4 3 6" xfId="1219"/>
    <cellStyle name="Финансовый 3 2 4 4" xfId="303"/>
    <cellStyle name="Финансовый 3 2 4 4 2" xfId="546"/>
    <cellStyle name="Финансовый 3 2 4 4 3" xfId="784"/>
    <cellStyle name="Финансовый 3 2 4 4 4" xfId="1022"/>
    <cellStyle name="Финансовый 3 2 4 5" xfId="425"/>
    <cellStyle name="Финансовый 3 2 4 6" xfId="663"/>
    <cellStyle name="Финансовый 3 2 4 7" xfId="901"/>
    <cellStyle name="Финансовый 3 2 4 8" xfId="1139"/>
    <cellStyle name="Финансовый 3 2 4 9" xfId="1263"/>
    <cellStyle name="Финансовый 3 2 5" xfId="117"/>
    <cellStyle name="Финансовый 3 2 5 10" xfId="1270"/>
    <cellStyle name="Финансовый 3 2 5 2" xfId="167"/>
    <cellStyle name="Финансовый 3 2 5 2 2" xfId="345"/>
    <cellStyle name="Финансовый 3 2 5 2 2 2" xfId="588"/>
    <cellStyle name="Финансовый 3 2 5 2 2 3" xfId="826"/>
    <cellStyle name="Финансовый 3 2 5 2 2 4" xfId="1064"/>
    <cellStyle name="Финансовый 3 2 5 2 3" xfId="467"/>
    <cellStyle name="Финансовый 3 2 5 2 4" xfId="705"/>
    <cellStyle name="Финансовый 3 2 5 2 5" xfId="943"/>
    <cellStyle name="Финансовый 3 2 5 2 6" xfId="1181"/>
    <cellStyle name="Финансовый 3 2 5 2 7" xfId="1305"/>
    <cellStyle name="Финансовый 3 2 5 3" xfId="202"/>
    <cellStyle name="Финансовый 3 2 5 3 2" xfId="247"/>
    <cellStyle name="Финансовый 3 2 5 3 2 2" xfId="393"/>
    <cellStyle name="Финансовый 3 2 5 3 2 2 2" xfId="636"/>
    <cellStyle name="Финансовый 3 2 5 3 2 2 3" xfId="874"/>
    <cellStyle name="Финансовый 3 2 5 3 2 2 4" xfId="1112"/>
    <cellStyle name="Финансовый 3 2 5 3 2 3" xfId="515"/>
    <cellStyle name="Финансовый 3 2 5 3 2 4" xfId="753"/>
    <cellStyle name="Финансовый 3 2 5 3 2 5" xfId="991"/>
    <cellStyle name="Финансовый 3 2 5 3 2 6" xfId="1229"/>
    <cellStyle name="Финансовый 3 2 5 3 3" xfId="356"/>
    <cellStyle name="Финансовый 3 2 5 3 3 2" xfId="599"/>
    <cellStyle name="Финансовый 3 2 5 3 3 3" xfId="837"/>
    <cellStyle name="Финансовый 3 2 5 3 3 4" xfId="1075"/>
    <cellStyle name="Финансовый 3 2 5 3 4" xfId="478"/>
    <cellStyle name="Финансовый 3 2 5 3 5" xfId="716"/>
    <cellStyle name="Финансовый 3 2 5 3 6" xfId="954"/>
    <cellStyle name="Финансовый 3 2 5 3 7" xfId="1192"/>
    <cellStyle name="Финансовый 3 2 5 4" xfId="236"/>
    <cellStyle name="Финансовый 3 2 5 4 2" xfId="390"/>
    <cellStyle name="Финансовый 3 2 5 4 2 2" xfId="633"/>
    <cellStyle name="Финансовый 3 2 5 4 2 3" xfId="871"/>
    <cellStyle name="Финансовый 3 2 5 4 2 4" xfId="1109"/>
    <cellStyle name="Финансовый 3 2 5 4 3" xfId="512"/>
    <cellStyle name="Финансовый 3 2 5 4 4" xfId="750"/>
    <cellStyle name="Финансовый 3 2 5 4 5" xfId="988"/>
    <cellStyle name="Финансовый 3 2 5 4 6" xfId="1226"/>
    <cellStyle name="Финансовый 3 2 5 5" xfId="310"/>
    <cellStyle name="Финансовый 3 2 5 5 2" xfId="553"/>
    <cellStyle name="Финансовый 3 2 5 5 3" xfId="791"/>
    <cellStyle name="Финансовый 3 2 5 5 4" xfId="1029"/>
    <cellStyle name="Финансовый 3 2 5 6" xfId="432"/>
    <cellStyle name="Финансовый 3 2 5 7" xfId="670"/>
    <cellStyle name="Финансовый 3 2 5 8" xfId="908"/>
    <cellStyle name="Финансовый 3 2 5 9" xfId="1146"/>
    <cellStyle name="Финансовый 3 2 6" xfId="142"/>
    <cellStyle name="Финансовый 3 2 6 2" xfId="323"/>
    <cellStyle name="Финансовый 3 2 6 2 2" xfId="566"/>
    <cellStyle name="Финансовый 3 2 6 2 3" xfId="804"/>
    <cellStyle name="Финансовый 3 2 6 2 4" xfId="1042"/>
    <cellStyle name="Финансовый 3 2 6 3" xfId="445"/>
    <cellStyle name="Финансовый 3 2 6 4" xfId="683"/>
    <cellStyle name="Финансовый 3 2 6 5" xfId="921"/>
    <cellStyle name="Финансовый 3 2 6 6" xfId="1159"/>
    <cellStyle name="Финансовый 3 2 6 7" xfId="1283"/>
    <cellStyle name="Финансовый 3 2 7" xfId="214"/>
    <cellStyle name="Финансовый 3 2 7 2" xfId="368"/>
    <cellStyle name="Финансовый 3 2 7 2 2" xfId="611"/>
    <cellStyle name="Финансовый 3 2 7 2 3" xfId="849"/>
    <cellStyle name="Финансовый 3 2 7 2 4" xfId="1087"/>
    <cellStyle name="Финансовый 3 2 7 3" xfId="490"/>
    <cellStyle name="Финансовый 3 2 7 4" xfId="728"/>
    <cellStyle name="Финансовый 3 2 7 5" xfId="966"/>
    <cellStyle name="Финансовый 3 2 7 6" xfId="1204"/>
    <cellStyle name="Финансовый 3 2 8" xfId="288"/>
    <cellStyle name="Финансовый 3 2 8 2" xfId="531"/>
    <cellStyle name="Финансовый 3 2 8 3" xfId="769"/>
    <cellStyle name="Финансовый 3 2 8 4" xfId="1007"/>
    <cellStyle name="Финансовый 3 2 9" xfId="410"/>
    <cellStyle name="Финансовый 3 3" xfId="82"/>
    <cellStyle name="Финансовый 3 4" xfId="83"/>
    <cellStyle name="Финансовый 3 4 2" xfId="151"/>
    <cellStyle name="Финансовый 3 4 2 2" xfId="332"/>
    <cellStyle name="Финансовый 3 4 2 2 2" xfId="575"/>
    <cellStyle name="Финансовый 3 4 2 2 3" xfId="813"/>
    <cellStyle name="Финансовый 3 4 2 2 4" xfId="1051"/>
    <cellStyle name="Финансовый 3 4 2 3" xfId="454"/>
    <cellStyle name="Финансовый 3 4 2 4" xfId="692"/>
    <cellStyle name="Финансовый 3 4 2 5" xfId="930"/>
    <cellStyle name="Финансовый 3 4 2 6" xfId="1168"/>
    <cellStyle name="Финансовый 3 4 2 7" xfId="1292"/>
    <cellStyle name="Финансовый 3 4 3" xfId="223"/>
    <cellStyle name="Финансовый 3 4 3 2" xfId="377"/>
    <cellStyle name="Финансовый 3 4 3 2 2" xfId="620"/>
    <cellStyle name="Финансовый 3 4 3 2 3" xfId="858"/>
    <cellStyle name="Финансовый 3 4 3 2 4" xfId="1096"/>
    <cellStyle name="Финансовый 3 4 3 3" xfId="499"/>
    <cellStyle name="Финансовый 3 4 3 4" xfId="737"/>
    <cellStyle name="Финансовый 3 4 3 5" xfId="975"/>
    <cellStyle name="Финансовый 3 4 3 6" xfId="1213"/>
    <cellStyle name="Финансовый 3 4 4" xfId="297"/>
    <cellStyle name="Финансовый 3 4 4 2" xfId="540"/>
    <cellStyle name="Финансовый 3 4 4 3" xfId="778"/>
    <cellStyle name="Финансовый 3 4 4 4" xfId="1016"/>
    <cellStyle name="Финансовый 3 4 5" xfId="419"/>
    <cellStyle name="Финансовый 3 4 6" xfId="657"/>
    <cellStyle name="Финансовый 3 4 7" xfId="895"/>
    <cellStyle name="Финансовый 3 4 8" xfId="1133"/>
    <cellStyle name="Финансовый 3 4 9" xfId="1257"/>
    <cellStyle name="Финансовый 3 5" xfId="84"/>
    <cellStyle name="Финансовый 3 5 2" xfId="152"/>
    <cellStyle name="Финансовый 3 5 2 2" xfId="333"/>
    <cellStyle name="Финансовый 3 5 2 2 2" xfId="576"/>
    <cellStyle name="Финансовый 3 5 2 2 3" xfId="814"/>
    <cellStyle name="Финансовый 3 5 2 2 4" xfId="1052"/>
    <cellStyle name="Финансовый 3 5 2 3" xfId="455"/>
    <cellStyle name="Финансовый 3 5 2 4" xfId="693"/>
    <cellStyle name="Финансовый 3 5 2 5" xfId="931"/>
    <cellStyle name="Финансовый 3 5 2 6" xfId="1169"/>
    <cellStyle name="Финансовый 3 5 2 7" xfId="1293"/>
    <cellStyle name="Финансовый 3 5 3" xfId="224"/>
    <cellStyle name="Финансовый 3 5 3 2" xfId="378"/>
    <cellStyle name="Финансовый 3 5 3 2 2" xfId="621"/>
    <cellStyle name="Финансовый 3 5 3 2 3" xfId="859"/>
    <cellStyle name="Финансовый 3 5 3 2 4" xfId="1097"/>
    <cellStyle name="Финансовый 3 5 3 3" xfId="500"/>
    <cellStyle name="Финансовый 3 5 3 4" xfId="738"/>
    <cellStyle name="Финансовый 3 5 3 5" xfId="976"/>
    <cellStyle name="Финансовый 3 5 3 6" xfId="1214"/>
    <cellStyle name="Финансовый 3 5 4" xfId="298"/>
    <cellStyle name="Финансовый 3 5 4 2" xfId="541"/>
    <cellStyle name="Финансовый 3 5 4 3" xfId="779"/>
    <cellStyle name="Финансовый 3 5 4 4" xfId="1017"/>
    <cellStyle name="Финансовый 3 5 5" xfId="420"/>
    <cellStyle name="Финансовый 3 5 6" xfId="658"/>
    <cellStyle name="Финансовый 3 5 7" xfId="896"/>
    <cellStyle name="Финансовый 3 5 8" xfId="1134"/>
    <cellStyle name="Финансовый 3 5 9" xfId="1258"/>
    <cellStyle name="Финансовый 3 6" xfId="85"/>
    <cellStyle name="Финансовый 3 6 2" xfId="153"/>
    <cellStyle name="Финансовый 3 6 2 2" xfId="334"/>
    <cellStyle name="Финансовый 3 6 2 2 2" xfId="577"/>
    <cellStyle name="Финансовый 3 6 2 2 3" xfId="815"/>
    <cellStyle name="Финансовый 3 6 2 2 4" xfId="1053"/>
    <cellStyle name="Финансовый 3 6 2 3" xfId="456"/>
    <cellStyle name="Финансовый 3 6 2 4" xfId="694"/>
    <cellStyle name="Финансовый 3 6 2 5" xfId="932"/>
    <cellStyle name="Финансовый 3 6 2 6" xfId="1170"/>
    <cellStyle name="Финансовый 3 6 2 7" xfId="1294"/>
    <cellStyle name="Финансовый 3 6 3" xfId="225"/>
    <cellStyle name="Финансовый 3 6 3 2" xfId="379"/>
    <cellStyle name="Финансовый 3 6 3 2 2" xfId="622"/>
    <cellStyle name="Финансовый 3 6 3 2 3" xfId="860"/>
    <cellStyle name="Финансовый 3 6 3 2 4" xfId="1098"/>
    <cellStyle name="Финансовый 3 6 3 3" xfId="501"/>
    <cellStyle name="Финансовый 3 6 3 4" xfId="739"/>
    <cellStyle name="Финансовый 3 6 3 5" xfId="977"/>
    <cellStyle name="Финансовый 3 6 3 6" xfId="1215"/>
    <cellStyle name="Финансовый 3 6 4" xfId="299"/>
    <cellStyle name="Финансовый 3 6 4 2" xfId="542"/>
    <cellStyle name="Финансовый 3 6 4 3" xfId="780"/>
    <cellStyle name="Финансовый 3 6 4 4" xfId="1018"/>
    <cellStyle name="Финансовый 3 6 5" xfId="421"/>
    <cellStyle name="Финансовый 3 6 6" xfId="659"/>
    <cellStyle name="Финансовый 3 6 7" xfId="897"/>
    <cellStyle name="Финансовый 3 6 8" xfId="1135"/>
    <cellStyle name="Финансовый 3 6 9" xfId="1259"/>
    <cellStyle name="Финансовый 3 7" xfId="86"/>
    <cellStyle name="Финансовый 3 7 2" xfId="154"/>
    <cellStyle name="Финансовый 3 7 2 2" xfId="335"/>
    <cellStyle name="Финансовый 3 7 2 2 2" xfId="578"/>
    <cellStyle name="Финансовый 3 7 2 2 3" xfId="816"/>
    <cellStyle name="Финансовый 3 7 2 2 4" xfId="1054"/>
    <cellStyle name="Финансовый 3 7 2 3" xfId="457"/>
    <cellStyle name="Финансовый 3 7 2 4" xfId="695"/>
    <cellStyle name="Финансовый 3 7 2 5" xfId="933"/>
    <cellStyle name="Финансовый 3 7 2 6" xfId="1171"/>
    <cellStyle name="Финансовый 3 7 2 7" xfId="1295"/>
    <cellStyle name="Финансовый 3 7 3" xfId="226"/>
    <cellStyle name="Финансовый 3 7 3 2" xfId="380"/>
    <cellStyle name="Финансовый 3 7 3 2 2" xfId="623"/>
    <cellStyle name="Финансовый 3 7 3 2 3" xfId="861"/>
    <cellStyle name="Финансовый 3 7 3 2 4" xfId="1099"/>
    <cellStyle name="Финансовый 3 7 3 3" xfId="502"/>
    <cellStyle name="Финансовый 3 7 3 4" xfId="740"/>
    <cellStyle name="Финансовый 3 7 3 5" xfId="978"/>
    <cellStyle name="Финансовый 3 7 3 6" xfId="1216"/>
    <cellStyle name="Финансовый 3 7 4" xfId="300"/>
    <cellStyle name="Финансовый 3 7 4 2" xfId="543"/>
    <cellStyle name="Финансовый 3 7 4 3" xfId="781"/>
    <cellStyle name="Финансовый 3 7 4 4" xfId="1019"/>
    <cellStyle name="Финансовый 3 7 5" xfId="422"/>
    <cellStyle name="Финансовый 3 7 6" xfId="660"/>
    <cellStyle name="Финансовый 3 7 7" xfId="898"/>
    <cellStyle name="Финансовый 3 7 8" xfId="1136"/>
    <cellStyle name="Финансовый 3 7 9" xfId="1260"/>
    <cellStyle name="Финансовый 3 8" xfId="36"/>
    <cellStyle name="Финансовый 3 8 10" xfId="1245"/>
    <cellStyle name="Финансовый 3 8 2" xfId="139"/>
    <cellStyle name="Финансовый 3 8 2 2" xfId="320"/>
    <cellStyle name="Финансовый 3 8 2 2 2" xfId="563"/>
    <cellStyle name="Финансовый 3 8 2 2 3" xfId="801"/>
    <cellStyle name="Финансовый 3 8 2 2 4" xfId="1039"/>
    <cellStyle name="Финансовый 3 8 2 3" xfId="442"/>
    <cellStyle name="Финансовый 3 8 2 4" xfId="680"/>
    <cellStyle name="Финансовый 3 8 2 5" xfId="918"/>
    <cellStyle name="Финансовый 3 8 2 6" xfId="1156"/>
    <cellStyle name="Финансовый 3 8 2 7" xfId="1280"/>
    <cellStyle name="Финансовый 3 8 3" xfId="211"/>
    <cellStyle name="Финансовый 3 8 3 2" xfId="365"/>
    <cellStyle name="Финансовый 3 8 3 2 2" xfId="608"/>
    <cellStyle name="Финансовый 3 8 3 2 3" xfId="846"/>
    <cellStyle name="Финансовый 3 8 3 2 4" xfId="1084"/>
    <cellStyle name="Финансовый 3 8 3 3" xfId="487"/>
    <cellStyle name="Финансовый 3 8 3 4" xfId="725"/>
    <cellStyle name="Финансовый 3 8 3 5" xfId="963"/>
    <cellStyle name="Финансовый 3 8 3 6" xfId="1201"/>
    <cellStyle name="Финансовый 3 8 4" xfId="285"/>
    <cellStyle name="Финансовый 3 8 4 2" xfId="528"/>
    <cellStyle name="Финансовый 3 8 4 3" xfId="766"/>
    <cellStyle name="Финансовый 3 8 4 4" xfId="1004"/>
    <cellStyle name="Финансовый 3 8 5" xfId="260"/>
    <cellStyle name="Финансовый 3 8 5 2" xfId="520"/>
    <cellStyle name="Финансовый 3 8 5 3" xfId="758"/>
    <cellStyle name="Финансовый 3 8 5 4" xfId="996"/>
    <cellStyle name="Финансовый 3 8 6" xfId="407"/>
    <cellStyle name="Финансовый 3 8 7" xfId="645"/>
    <cellStyle name="Финансовый 3 8 8" xfId="883"/>
    <cellStyle name="Финансовый 3 8 9" xfId="1121"/>
    <cellStyle name="Финансовый 3 9" xfId="80"/>
    <cellStyle name="Финансовый 3 9 2" xfId="149"/>
    <cellStyle name="Финансовый 3 9 2 2" xfId="330"/>
    <cellStyle name="Финансовый 3 9 2 2 2" xfId="573"/>
    <cellStyle name="Финансовый 3 9 2 2 3" xfId="811"/>
    <cellStyle name="Финансовый 3 9 2 2 4" xfId="1049"/>
    <cellStyle name="Финансовый 3 9 2 3" xfId="452"/>
    <cellStyle name="Финансовый 3 9 2 4" xfId="690"/>
    <cellStyle name="Финансовый 3 9 2 5" xfId="928"/>
    <cellStyle name="Финансовый 3 9 2 6" xfId="1166"/>
    <cellStyle name="Финансовый 3 9 2 7" xfId="1290"/>
    <cellStyle name="Финансовый 3 9 3" xfId="221"/>
    <cellStyle name="Финансовый 3 9 3 2" xfId="375"/>
    <cellStyle name="Финансовый 3 9 3 2 2" xfId="618"/>
    <cellStyle name="Финансовый 3 9 3 2 3" xfId="856"/>
    <cellStyle name="Финансовый 3 9 3 2 4" xfId="1094"/>
    <cellStyle name="Финансовый 3 9 3 3" xfId="497"/>
    <cellStyle name="Финансовый 3 9 3 4" xfId="735"/>
    <cellStyle name="Финансовый 3 9 3 5" xfId="973"/>
    <cellStyle name="Финансовый 3 9 3 6" xfId="1211"/>
    <cellStyle name="Финансовый 3 9 4" xfId="295"/>
    <cellStyle name="Финансовый 3 9 4 2" xfId="538"/>
    <cellStyle name="Финансовый 3 9 4 3" xfId="776"/>
    <cellStyle name="Финансовый 3 9 4 4" xfId="1014"/>
    <cellStyle name="Финансовый 3 9 5" xfId="417"/>
    <cellStyle name="Финансовый 3 9 6" xfId="655"/>
    <cellStyle name="Финансовый 3 9 7" xfId="893"/>
    <cellStyle name="Финансовый 3 9 8" xfId="1131"/>
    <cellStyle name="Финансовый 3 9 9" xfId="1255"/>
    <cellStyle name="Финансовый 4" xfId="39"/>
    <cellStyle name="Финансовый 4 2" xfId="87"/>
    <cellStyle name="Финансовый 4 2 2" xfId="155"/>
    <cellStyle name="Финансовый 4 2 2 2" xfId="336"/>
    <cellStyle name="Финансовый 4 2 2 2 2" xfId="579"/>
    <cellStyle name="Финансовый 4 2 2 2 3" xfId="817"/>
    <cellStyle name="Финансовый 4 2 2 2 4" xfId="1055"/>
    <cellStyle name="Финансовый 4 2 2 3" xfId="458"/>
    <cellStyle name="Финансовый 4 2 2 4" xfId="696"/>
    <cellStyle name="Финансовый 4 2 2 5" xfId="934"/>
    <cellStyle name="Финансовый 4 2 2 6" xfId="1172"/>
    <cellStyle name="Финансовый 4 2 2 7" xfId="1296"/>
    <cellStyle name="Финансовый 4 2 3" xfId="227"/>
    <cellStyle name="Финансовый 4 2 3 2" xfId="381"/>
    <cellStyle name="Финансовый 4 2 3 2 2" xfId="624"/>
    <cellStyle name="Финансовый 4 2 3 2 3" xfId="862"/>
    <cellStyle name="Финансовый 4 2 3 2 4" xfId="1100"/>
    <cellStyle name="Финансовый 4 2 3 3" xfId="503"/>
    <cellStyle name="Финансовый 4 2 3 4" xfId="741"/>
    <cellStyle name="Финансовый 4 2 3 5" xfId="979"/>
    <cellStyle name="Финансовый 4 2 3 6" xfId="1217"/>
    <cellStyle name="Финансовый 4 2 4" xfId="301"/>
    <cellStyle name="Финансовый 4 2 4 2" xfId="544"/>
    <cellStyle name="Финансовый 4 2 4 3" xfId="782"/>
    <cellStyle name="Финансовый 4 2 4 4" xfId="1020"/>
    <cellStyle name="Финансовый 4 2 5" xfId="423"/>
    <cellStyle name="Финансовый 4 2 6" xfId="661"/>
    <cellStyle name="Финансовый 4 2 7" xfId="899"/>
    <cellStyle name="Финансовый 4 2 8" xfId="1137"/>
    <cellStyle name="Финансовый 4 2 9" xfId="1261"/>
    <cellStyle name="Финансовый 5" xfId="89"/>
    <cellStyle name="Финансовый 5 2" xfId="156"/>
    <cellStyle name="Финансовый 5 2 2" xfId="255"/>
    <cellStyle name="Финансовый 5 2 2 2" xfId="519"/>
    <cellStyle name="Финансовый 5 2 2 3" xfId="757"/>
    <cellStyle name="Финансовый 5 2 2 4" xfId="995"/>
    <cellStyle name="Финансовый 5 2 3" xfId="337"/>
    <cellStyle name="Финансовый 5 2 3 2" xfId="580"/>
    <cellStyle name="Финансовый 5 2 3 3" xfId="818"/>
    <cellStyle name="Финансовый 5 2 3 4" xfId="1056"/>
    <cellStyle name="Финансовый 5 2 4" xfId="459"/>
    <cellStyle name="Финансовый 5 2 5" xfId="697"/>
    <cellStyle name="Финансовый 5 2 6" xfId="935"/>
    <cellStyle name="Финансовый 5 2 7" xfId="1173"/>
    <cellStyle name="Финансовый 5 2 8" xfId="1297"/>
    <cellStyle name="Финансовый 5 3" xfId="228"/>
    <cellStyle name="Финансовый 5 3 2" xfId="382"/>
    <cellStyle name="Финансовый 5 3 2 2" xfId="625"/>
    <cellStyle name="Финансовый 5 3 2 3" xfId="863"/>
    <cellStyle name="Финансовый 5 3 2 4" xfId="1101"/>
    <cellStyle name="Финансовый 5 3 3" xfId="504"/>
    <cellStyle name="Финансовый 5 3 4" xfId="742"/>
    <cellStyle name="Финансовый 5 3 5" xfId="980"/>
    <cellStyle name="Финансовый 5 3 6" xfId="1218"/>
    <cellStyle name="Финансовый 5 4" xfId="302"/>
    <cellStyle name="Финансовый 5 4 2" xfId="545"/>
    <cellStyle name="Финансовый 5 4 3" xfId="783"/>
    <cellStyle name="Финансовый 5 4 4" xfId="1021"/>
    <cellStyle name="Финансовый 5 5" xfId="424"/>
    <cellStyle name="Финансовый 5 6" xfId="662"/>
    <cellStyle name="Финансовый 5 7" xfId="900"/>
    <cellStyle name="Финансовый 5 8" xfId="1138"/>
    <cellStyle name="Финансовый 5 9" xfId="1262"/>
    <cellStyle name="Финансовый 6" xfId="43"/>
    <cellStyle name="Финансовый 7" xfId="116"/>
    <cellStyle name="Финансовый 7 10" xfId="1269"/>
    <cellStyle name="Финансовый 7 2" xfId="166"/>
    <cellStyle name="Финансовый 7 2 2" xfId="344"/>
    <cellStyle name="Финансовый 7 2 2 2" xfId="587"/>
    <cellStyle name="Финансовый 7 2 2 3" xfId="825"/>
    <cellStyle name="Финансовый 7 2 2 4" xfId="1063"/>
    <cellStyle name="Финансовый 7 2 3" xfId="466"/>
    <cellStyle name="Финансовый 7 2 4" xfId="704"/>
    <cellStyle name="Финансовый 7 2 5" xfId="942"/>
    <cellStyle name="Финансовый 7 2 6" xfId="1180"/>
    <cellStyle name="Финансовый 7 2 7" xfId="1304"/>
    <cellStyle name="Финансовый 7 3" xfId="203"/>
    <cellStyle name="Финансовый 7 3 2" xfId="248"/>
    <cellStyle name="Финансовый 7 3 2 2" xfId="394"/>
    <cellStyle name="Финансовый 7 3 2 2 2" xfId="637"/>
    <cellStyle name="Финансовый 7 3 2 2 3" xfId="875"/>
    <cellStyle name="Финансовый 7 3 2 2 4" xfId="1113"/>
    <cellStyle name="Финансовый 7 3 2 3" xfId="516"/>
    <cellStyle name="Финансовый 7 3 2 4" xfId="754"/>
    <cellStyle name="Финансовый 7 3 2 5" xfId="992"/>
    <cellStyle name="Финансовый 7 3 2 6" xfId="1230"/>
    <cellStyle name="Финансовый 7 3 3" xfId="357"/>
    <cellStyle name="Финансовый 7 3 3 2" xfId="600"/>
    <cellStyle name="Финансовый 7 3 3 3" xfId="838"/>
    <cellStyle name="Финансовый 7 3 3 4" xfId="1076"/>
    <cellStyle name="Финансовый 7 3 4" xfId="479"/>
    <cellStyle name="Финансовый 7 3 5" xfId="717"/>
    <cellStyle name="Финансовый 7 3 6" xfId="955"/>
    <cellStyle name="Финансовый 7 3 7" xfId="1193"/>
    <cellStyle name="Финансовый 7 4" xfId="235"/>
    <cellStyle name="Финансовый 7 4 2" xfId="389"/>
    <cellStyle name="Финансовый 7 4 2 2" xfId="632"/>
    <cellStyle name="Финансовый 7 4 2 3" xfId="870"/>
    <cellStyle name="Финансовый 7 4 2 4" xfId="1108"/>
    <cellStyle name="Финансовый 7 4 3" xfId="511"/>
    <cellStyle name="Финансовый 7 4 4" xfId="749"/>
    <cellStyle name="Финансовый 7 4 5" xfId="987"/>
    <cellStyle name="Финансовый 7 4 6" xfId="1225"/>
    <cellStyle name="Финансовый 7 5" xfId="309"/>
    <cellStyle name="Финансовый 7 5 2" xfId="552"/>
    <cellStyle name="Финансовый 7 5 3" xfId="790"/>
    <cellStyle name="Финансовый 7 5 4" xfId="1028"/>
    <cellStyle name="Финансовый 7 6" xfId="431"/>
    <cellStyle name="Финансовый 7 7" xfId="669"/>
    <cellStyle name="Финансовый 7 8" xfId="907"/>
    <cellStyle name="Финансовый 7 9" xfId="1145"/>
    <cellStyle name="Финансовый 8" xfId="13"/>
    <cellStyle name="Финансовый 8 2" xfId="134"/>
    <cellStyle name="Финансовый 8 2 2" xfId="315"/>
    <cellStyle name="Финансовый 8 2 2 2" xfId="558"/>
    <cellStyle name="Финансовый 8 2 2 3" xfId="796"/>
    <cellStyle name="Финансовый 8 2 2 4" xfId="1034"/>
    <cellStyle name="Финансовый 8 2 3" xfId="437"/>
    <cellStyle name="Финансовый 8 2 4" xfId="675"/>
    <cellStyle name="Финансовый 8 2 5" xfId="913"/>
    <cellStyle name="Финансовый 8 2 6" xfId="1151"/>
    <cellStyle name="Финансовый 8 2 7" xfId="1275"/>
    <cellStyle name="Финансовый 8 3" xfId="206"/>
    <cellStyle name="Финансовый 8 3 2" xfId="360"/>
    <cellStyle name="Финансовый 8 3 2 2" xfId="603"/>
    <cellStyle name="Финансовый 8 3 2 3" xfId="841"/>
    <cellStyle name="Финансовый 8 3 2 4" xfId="1079"/>
    <cellStyle name="Финансовый 8 3 3" xfId="482"/>
    <cellStyle name="Финансовый 8 3 4" xfId="720"/>
    <cellStyle name="Финансовый 8 3 5" xfId="958"/>
    <cellStyle name="Финансовый 8 3 6" xfId="1196"/>
    <cellStyle name="Финансовый 8 4" xfId="280"/>
    <cellStyle name="Финансовый 8 4 2" xfId="523"/>
    <cellStyle name="Финансовый 8 4 3" xfId="761"/>
    <cellStyle name="Финансовый 8 4 4" xfId="999"/>
    <cellStyle name="Финансовый 8 5" xfId="402"/>
    <cellStyle name="Финансовый 8 6" xfId="640"/>
    <cellStyle name="Финансовый 8 7" xfId="878"/>
    <cellStyle name="Финансовый 8 8" xfId="1116"/>
    <cellStyle name="Финансовый 8 9" xfId="1240"/>
    <cellStyle name="Финансовый 9" xfId="35"/>
    <cellStyle name="Финансовый 9 2" xfId="138"/>
    <cellStyle name="Финансовый 9 2 2" xfId="319"/>
    <cellStyle name="Финансовый 9 2 2 2" xfId="562"/>
    <cellStyle name="Финансовый 9 2 2 3" xfId="800"/>
    <cellStyle name="Финансовый 9 2 2 4" xfId="1038"/>
    <cellStyle name="Финансовый 9 2 3" xfId="441"/>
    <cellStyle name="Финансовый 9 2 4" xfId="679"/>
    <cellStyle name="Финансовый 9 2 5" xfId="917"/>
    <cellStyle name="Финансовый 9 2 6" xfId="1155"/>
    <cellStyle name="Финансовый 9 2 7" xfId="1279"/>
    <cellStyle name="Финансовый 9 3" xfId="210"/>
    <cellStyle name="Финансовый 9 3 2" xfId="364"/>
    <cellStyle name="Финансовый 9 3 2 2" xfId="607"/>
    <cellStyle name="Финансовый 9 3 2 3" xfId="845"/>
    <cellStyle name="Финансовый 9 3 2 4" xfId="1083"/>
    <cellStyle name="Финансовый 9 3 3" xfId="486"/>
    <cellStyle name="Финансовый 9 3 4" xfId="724"/>
    <cellStyle name="Финансовый 9 3 5" xfId="962"/>
    <cellStyle name="Финансовый 9 3 6" xfId="1200"/>
    <cellStyle name="Финансовый 9 4" xfId="284"/>
    <cellStyle name="Финансовый 9 4 2" xfId="527"/>
    <cellStyle name="Финансовый 9 4 3" xfId="765"/>
    <cellStyle name="Финансовый 9 4 4" xfId="1003"/>
    <cellStyle name="Финансовый 9 5" xfId="406"/>
    <cellStyle name="Финансовый 9 6" xfId="644"/>
    <cellStyle name="Финансовый 9 7" xfId="882"/>
    <cellStyle name="Финансовый 9 8" xfId="1120"/>
    <cellStyle name="Финансовый 9 9" xfId="1244"/>
  </cellStyles>
  <dxfs count="0"/>
  <tableStyles count="0" defaultTableStyle="TableStyleMedium2" defaultPivotStyle="PivotStyleLight16"/>
  <colors>
    <mruColors>
      <color rgb="FFCCFFFF"/>
      <color rgb="FFFFCCFF"/>
      <color rgb="FFFFF9E7"/>
      <color rgb="FFFF66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2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3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4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5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6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7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8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9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10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11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12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13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14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15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16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17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18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19" name="Имя " descr="Descr "/>
        <xdr:cNvSpPr>
          <a:spLocks noChangeAspect="1"/>
        </xdr:cNvSpPr>
      </xdr:nvSpPr>
      <xdr:spPr bwMode="auto">
        <a:xfrm>
          <a:off x="3419475" y="1848802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20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21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22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23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24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25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26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27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28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29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30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31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32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33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34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35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36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37" name="Имя " descr="Descr "/>
        <xdr:cNvSpPr>
          <a:spLocks noChangeAspect="1"/>
        </xdr:cNvSpPr>
      </xdr:nvSpPr>
      <xdr:spPr bwMode="auto">
        <a:xfrm>
          <a:off x="3705225" y="146970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38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39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40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41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42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43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44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45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46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47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48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49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50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51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52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53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54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55" name="Имя " descr="Descr "/>
        <xdr:cNvSpPr>
          <a:spLocks noChangeAspect="1"/>
        </xdr:cNvSpPr>
      </xdr:nvSpPr>
      <xdr:spPr bwMode="auto">
        <a:xfrm>
          <a:off x="5219700" y="15954375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74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75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76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77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78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79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80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81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82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83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84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9525" cy="0"/>
    <xdr:sp macro="" textlink="">
      <xdr:nvSpPr>
        <xdr:cNvPr id="85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86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87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88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89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90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9525</xdr:colOff>
      <xdr:row>8</xdr:row>
      <xdr:rowOff>0</xdr:rowOff>
    </xdr:to>
    <xdr:sp macro="" textlink="">
      <xdr:nvSpPr>
        <xdr:cNvPr id="91" name="Имя " descr="Descr "/>
        <xdr:cNvSpPr>
          <a:spLocks noChangeAspect="1"/>
        </xdr:cNvSpPr>
      </xdr:nvSpPr>
      <xdr:spPr bwMode="auto">
        <a:xfrm>
          <a:off x="3705225" y="14211300"/>
          <a:ext cx="9525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13"/>
  <sheetViews>
    <sheetView tabSelected="1" zoomScale="86" zoomScaleNormal="86" workbookViewId="0">
      <pane xSplit="5" ySplit="6" topLeftCell="F7" activePane="bottomRight" state="frozen"/>
      <selection pane="topRight" activeCell="F1" sqref="F1"/>
      <selection pane="bottomLeft" activeCell="A6" sqref="A6"/>
      <selection pane="bottomRight" activeCell="D8" sqref="D8"/>
    </sheetView>
  </sheetViews>
  <sheetFormatPr defaultRowHeight="15" x14ac:dyDescent="0.25"/>
  <cols>
    <col min="1" max="1" width="6.28515625" customWidth="1"/>
    <col min="2" max="2" width="21.42578125" customWidth="1"/>
    <col min="3" max="3" width="6.140625" customWidth="1"/>
    <col min="4" max="4" width="20.5703125" customWidth="1"/>
    <col min="5" max="5" width="24.42578125" style="20" customWidth="1"/>
    <col min="6" max="6" width="12.5703125" style="24" customWidth="1"/>
    <col min="7" max="8" width="17.42578125" style="24" customWidth="1"/>
    <col min="9" max="11" width="16.140625" customWidth="1"/>
    <col min="12" max="17" width="19.7109375" style="24" customWidth="1"/>
    <col min="18" max="18" width="18.28515625" customWidth="1"/>
    <col min="19" max="23" width="18.28515625" style="24" customWidth="1"/>
    <col min="24" max="24" width="20.140625" customWidth="1"/>
    <col min="25" max="29" width="17.7109375" style="24" customWidth="1"/>
    <col min="30" max="30" width="19.5703125" style="2" customWidth="1"/>
    <col min="31" max="31" width="15.5703125" style="20" customWidth="1"/>
    <col min="32" max="35" width="19.5703125" style="20" customWidth="1"/>
    <col min="36" max="36" width="17.140625" style="2" customWidth="1"/>
    <col min="37" max="37" width="17.140625" style="13" customWidth="1"/>
    <col min="38" max="39" width="22.5703125" style="20" customWidth="1"/>
    <col min="40" max="40" width="15.42578125" style="2" customWidth="1"/>
    <col min="41" max="41" width="14.28515625" style="2" customWidth="1"/>
    <col min="42" max="42" width="12.5703125" customWidth="1"/>
    <col min="43" max="43" width="13" customWidth="1"/>
    <col min="44" max="44" width="15.85546875" customWidth="1"/>
    <col min="45" max="45" width="16.7109375" customWidth="1"/>
    <col min="46" max="46" width="14.140625" customWidth="1"/>
    <col min="47" max="47" width="12" customWidth="1"/>
    <col min="48" max="48" width="11.5703125" style="1" customWidth="1"/>
    <col min="49" max="49" width="13" customWidth="1"/>
    <col min="50" max="50" width="15.5703125" customWidth="1"/>
    <col min="51" max="51" width="14.42578125" customWidth="1"/>
    <col min="52" max="52" width="15.140625" customWidth="1"/>
    <col min="53" max="53" width="17" customWidth="1"/>
    <col min="54" max="54" width="16.7109375" customWidth="1"/>
    <col min="55" max="55" width="16.7109375" style="24" customWidth="1"/>
    <col min="56" max="57" width="15.42578125" style="1" customWidth="1"/>
    <col min="58" max="58" width="19.42578125" style="1" customWidth="1"/>
  </cols>
  <sheetData>
    <row r="1" spans="1:59" ht="18.75" x14ac:dyDescent="0.25">
      <c r="A1" s="218"/>
      <c r="B1" s="219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103"/>
      <c r="BD1" s="12"/>
      <c r="BE1" s="12"/>
      <c r="BF1" s="12"/>
    </row>
    <row r="2" spans="1:59" ht="19.5" customHeight="1" thickBot="1" x14ac:dyDescent="0.3">
      <c r="A2" s="235" t="s">
        <v>131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</row>
    <row r="3" spans="1:59" s="85" customFormat="1" ht="39.75" customHeight="1" x14ac:dyDescent="0.2">
      <c r="A3" s="220" t="s">
        <v>0</v>
      </c>
      <c r="B3" s="223" t="s">
        <v>1</v>
      </c>
      <c r="C3" s="226" t="s">
        <v>2</v>
      </c>
      <c r="D3" s="229" t="s">
        <v>3</v>
      </c>
      <c r="E3" s="184" t="s">
        <v>28</v>
      </c>
      <c r="F3" s="184" t="s">
        <v>44</v>
      </c>
      <c r="G3" s="184" t="s">
        <v>29</v>
      </c>
      <c r="H3" s="167" t="s">
        <v>130</v>
      </c>
      <c r="I3" s="232" t="s">
        <v>45</v>
      </c>
      <c r="J3" s="232" t="s">
        <v>46</v>
      </c>
      <c r="K3" s="232" t="s">
        <v>47</v>
      </c>
      <c r="L3" s="201" t="s">
        <v>5</v>
      </c>
      <c r="M3" s="201" t="s">
        <v>6</v>
      </c>
      <c r="N3" s="212" t="s">
        <v>129</v>
      </c>
      <c r="O3" s="201" t="s">
        <v>48</v>
      </c>
      <c r="P3" s="201" t="s">
        <v>49</v>
      </c>
      <c r="Q3" s="204" t="s">
        <v>7</v>
      </c>
      <c r="R3" s="237" t="s">
        <v>39</v>
      </c>
      <c r="S3" s="238"/>
      <c r="T3" s="238"/>
      <c r="U3" s="238"/>
      <c r="V3" s="238"/>
      <c r="W3" s="238"/>
      <c r="X3" s="239"/>
      <c r="Y3" s="196" t="s">
        <v>30</v>
      </c>
      <c r="Z3" s="197"/>
      <c r="AA3" s="198"/>
      <c r="AB3" s="207" t="s">
        <v>12</v>
      </c>
      <c r="AC3" s="208"/>
      <c r="AD3" s="208"/>
      <c r="AE3" s="208"/>
      <c r="AF3" s="208"/>
      <c r="AG3" s="208"/>
      <c r="AH3" s="208"/>
      <c r="AI3" s="208"/>
      <c r="AJ3" s="208"/>
      <c r="AK3" s="209"/>
      <c r="AL3" s="189" t="s">
        <v>11</v>
      </c>
      <c r="AM3" s="189"/>
      <c r="AN3" s="189"/>
      <c r="AO3" s="189"/>
      <c r="AP3" s="190" t="s">
        <v>40</v>
      </c>
      <c r="AQ3" s="191"/>
      <c r="AR3" s="191"/>
      <c r="AS3" s="191"/>
      <c r="AT3" s="192"/>
      <c r="AU3" s="170" t="s">
        <v>14</v>
      </c>
      <c r="AV3" s="170"/>
      <c r="AW3" s="170"/>
      <c r="AX3" s="178" t="s">
        <v>15</v>
      </c>
      <c r="AY3" s="179"/>
      <c r="AZ3" s="180"/>
      <c r="BA3" s="172" t="s">
        <v>126</v>
      </c>
      <c r="BB3" s="173"/>
      <c r="BC3" s="174"/>
      <c r="BD3" s="246" t="s">
        <v>17</v>
      </c>
      <c r="BE3" s="247"/>
      <c r="BF3" s="248"/>
    </row>
    <row r="4" spans="1:59" s="85" customFormat="1" ht="40.5" customHeight="1" x14ac:dyDescent="0.2">
      <c r="A4" s="221"/>
      <c r="B4" s="224"/>
      <c r="C4" s="227"/>
      <c r="D4" s="230"/>
      <c r="E4" s="185"/>
      <c r="F4" s="185"/>
      <c r="G4" s="185"/>
      <c r="H4" s="168"/>
      <c r="I4" s="233"/>
      <c r="J4" s="233"/>
      <c r="K4" s="233"/>
      <c r="L4" s="202"/>
      <c r="M4" s="202"/>
      <c r="N4" s="213"/>
      <c r="O4" s="202"/>
      <c r="P4" s="202"/>
      <c r="Q4" s="205"/>
      <c r="R4" s="241" t="s">
        <v>50</v>
      </c>
      <c r="S4" s="240" t="s">
        <v>22</v>
      </c>
      <c r="T4" s="240"/>
      <c r="U4" s="240"/>
      <c r="V4" s="240"/>
      <c r="W4" s="240"/>
      <c r="X4" s="240"/>
      <c r="Y4" s="199" t="s">
        <v>56</v>
      </c>
      <c r="Z4" s="210" t="s">
        <v>31</v>
      </c>
      <c r="AA4" s="211"/>
      <c r="AB4" s="187" t="s">
        <v>23</v>
      </c>
      <c r="AC4" s="206"/>
      <c r="AD4" s="206"/>
      <c r="AE4" s="206"/>
      <c r="AF4" s="188"/>
      <c r="AG4" s="187" t="s">
        <v>24</v>
      </c>
      <c r="AH4" s="206"/>
      <c r="AI4" s="206"/>
      <c r="AJ4" s="206"/>
      <c r="AK4" s="188"/>
      <c r="AL4" s="187" t="s">
        <v>25</v>
      </c>
      <c r="AM4" s="188"/>
      <c r="AN4" s="187" t="s">
        <v>26</v>
      </c>
      <c r="AO4" s="188"/>
      <c r="AP4" s="193"/>
      <c r="AQ4" s="194"/>
      <c r="AR4" s="194"/>
      <c r="AS4" s="194"/>
      <c r="AT4" s="195"/>
      <c r="AU4" s="171"/>
      <c r="AV4" s="171"/>
      <c r="AW4" s="171"/>
      <c r="AX4" s="181"/>
      <c r="AY4" s="182"/>
      <c r="AZ4" s="183"/>
      <c r="BA4" s="175"/>
      <c r="BB4" s="176"/>
      <c r="BC4" s="177"/>
      <c r="BD4" s="249"/>
      <c r="BE4" s="250"/>
      <c r="BF4" s="251"/>
    </row>
    <row r="5" spans="1:59" s="85" customFormat="1" ht="128.25" thickBot="1" x14ac:dyDescent="0.25">
      <c r="A5" s="222"/>
      <c r="B5" s="225"/>
      <c r="C5" s="228"/>
      <c r="D5" s="231"/>
      <c r="E5" s="186"/>
      <c r="F5" s="186"/>
      <c r="G5" s="186"/>
      <c r="H5" s="169"/>
      <c r="I5" s="234"/>
      <c r="J5" s="234"/>
      <c r="K5" s="234"/>
      <c r="L5" s="203"/>
      <c r="M5" s="203"/>
      <c r="N5" s="214"/>
      <c r="O5" s="203"/>
      <c r="P5" s="203"/>
      <c r="Q5" s="203"/>
      <c r="R5" s="242"/>
      <c r="S5" s="54" t="s">
        <v>51</v>
      </c>
      <c r="T5" s="54" t="s">
        <v>52</v>
      </c>
      <c r="U5" s="29" t="s">
        <v>53</v>
      </c>
      <c r="V5" s="54" t="s">
        <v>54</v>
      </c>
      <c r="W5" s="54" t="s">
        <v>41</v>
      </c>
      <c r="X5" s="54" t="s">
        <v>55</v>
      </c>
      <c r="Y5" s="200"/>
      <c r="Z5" s="30" t="s">
        <v>110</v>
      </c>
      <c r="AA5" s="30" t="s">
        <v>111</v>
      </c>
      <c r="AB5" s="31" t="s">
        <v>118</v>
      </c>
      <c r="AC5" s="31" t="s">
        <v>121</v>
      </c>
      <c r="AD5" s="31" t="s">
        <v>112</v>
      </c>
      <c r="AE5" s="32" t="s">
        <v>120</v>
      </c>
      <c r="AF5" s="32" t="s">
        <v>119</v>
      </c>
      <c r="AG5" s="31" t="s">
        <v>122</v>
      </c>
      <c r="AH5" s="31" t="s">
        <v>123</v>
      </c>
      <c r="AI5" s="31" t="s">
        <v>112</v>
      </c>
      <c r="AJ5" s="32" t="s">
        <v>120</v>
      </c>
      <c r="AK5" s="32" t="s">
        <v>124</v>
      </c>
      <c r="AL5" s="32" t="s">
        <v>90</v>
      </c>
      <c r="AM5" s="32" t="s">
        <v>91</v>
      </c>
      <c r="AN5" s="32" t="s">
        <v>58</v>
      </c>
      <c r="AO5" s="32" t="s">
        <v>59</v>
      </c>
      <c r="AP5" s="66" t="s">
        <v>102</v>
      </c>
      <c r="AQ5" s="62" t="s">
        <v>8</v>
      </c>
      <c r="AR5" s="61" t="s">
        <v>125</v>
      </c>
      <c r="AS5" s="62" t="s">
        <v>103</v>
      </c>
      <c r="AT5" s="67" t="s">
        <v>105</v>
      </c>
      <c r="AU5" s="33" t="s">
        <v>10</v>
      </c>
      <c r="AV5" s="33" t="s">
        <v>27</v>
      </c>
      <c r="AW5" s="33" t="s">
        <v>9</v>
      </c>
      <c r="AX5" s="34" t="s">
        <v>60</v>
      </c>
      <c r="AY5" s="35" t="s">
        <v>61</v>
      </c>
      <c r="AZ5" s="36" t="s">
        <v>62</v>
      </c>
      <c r="BA5" s="37" t="s">
        <v>63</v>
      </c>
      <c r="BB5" s="38" t="s">
        <v>127</v>
      </c>
      <c r="BC5" s="38" t="s">
        <v>128</v>
      </c>
      <c r="BD5" s="25" t="s">
        <v>18</v>
      </c>
      <c r="BE5" s="26" t="s">
        <v>32</v>
      </c>
      <c r="BF5" s="27" t="s">
        <v>33</v>
      </c>
    </row>
    <row r="6" spans="1:59" x14ac:dyDescent="0.25">
      <c r="A6" s="28">
        <v>1</v>
      </c>
      <c r="B6" s="28">
        <f>A6+1</f>
        <v>2</v>
      </c>
      <c r="C6" s="162">
        <f t="shared" ref="C6:BF6" si="0">B6+1</f>
        <v>3</v>
      </c>
      <c r="D6" s="162">
        <f t="shared" si="0"/>
        <v>4</v>
      </c>
      <c r="E6" s="162">
        <f t="shared" si="0"/>
        <v>5</v>
      </c>
      <c r="F6" s="162">
        <f t="shared" si="0"/>
        <v>6</v>
      </c>
      <c r="G6" s="162">
        <f t="shared" si="0"/>
        <v>7</v>
      </c>
      <c r="H6" s="162">
        <f t="shared" si="0"/>
        <v>8</v>
      </c>
      <c r="I6" s="162">
        <f t="shared" si="0"/>
        <v>9</v>
      </c>
      <c r="J6" s="162">
        <f t="shared" si="0"/>
        <v>10</v>
      </c>
      <c r="K6" s="162">
        <f t="shared" si="0"/>
        <v>11</v>
      </c>
      <c r="L6" s="162">
        <f t="shared" si="0"/>
        <v>12</v>
      </c>
      <c r="M6" s="162">
        <f t="shared" si="0"/>
        <v>13</v>
      </c>
      <c r="N6" s="162">
        <f t="shared" si="0"/>
        <v>14</v>
      </c>
      <c r="O6" s="162">
        <f t="shared" si="0"/>
        <v>15</v>
      </c>
      <c r="P6" s="162">
        <f t="shared" si="0"/>
        <v>16</v>
      </c>
      <c r="Q6" s="162">
        <f t="shared" si="0"/>
        <v>17</v>
      </c>
      <c r="R6" s="162">
        <f t="shared" si="0"/>
        <v>18</v>
      </c>
      <c r="S6" s="162">
        <f t="shared" si="0"/>
        <v>19</v>
      </c>
      <c r="T6" s="162">
        <f t="shared" si="0"/>
        <v>20</v>
      </c>
      <c r="U6" s="162">
        <f t="shared" si="0"/>
        <v>21</v>
      </c>
      <c r="V6" s="162">
        <f t="shared" si="0"/>
        <v>22</v>
      </c>
      <c r="W6" s="162">
        <f t="shared" si="0"/>
        <v>23</v>
      </c>
      <c r="X6" s="162">
        <f t="shared" si="0"/>
        <v>24</v>
      </c>
      <c r="Y6" s="162">
        <f t="shared" si="0"/>
        <v>25</v>
      </c>
      <c r="Z6" s="162">
        <f t="shared" si="0"/>
        <v>26</v>
      </c>
      <c r="AA6" s="162">
        <f t="shared" si="0"/>
        <v>27</v>
      </c>
      <c r="AB6" s="162">
        <f t="shared" si="0"/>
        <v>28</v>
      </c>
      <c r="AC6" s="162">
        <f t="shared" si="0"/>
        <v>29</v>
      </c>
      <c r="AD6" s="162">
        <f t="shared" si="0"/>
        <v>30</v>
      </c>
      <c r="AE6" s="162">
        <f t="shared" si="0"/>
        <v>31</v>
      </c>
      <c r="AF6" s="162">
        <f t="shared" si="0"/>
        <v>32</v>
      </c>
      <c r="AG6" s="162">
        <f t="shared" si="0"/>
        <v>33</v>
      </c>
      <c r="AH6" s="162">
        <f t="shared" si="0"/>
        <v>34</v>
      </c>
      <c r="AI6" s="162">
        <f t="shared" si="0"/>
        <v>35</v>
      </c>
      <c r="AJ6" s="162">
        <f t="shared" si="0"/>
        <v>36</v>
      </c>
      <c r="AK6" s="162">
        <f t="shared" si="0"/>
        <v>37</v>
      </c>
      <c r="AL6" s="162">
        <f t="shared" si="0"/>
        <v>38</v>
      </c>
      <c r="AM6" s="162">
        <f t="shared" si="0"/>
        <v>39</v>
      </c>
      <c r="AN6" s="162">
        <f t="shared" si="0"/>
        <v>40</v>
      </c>
      <c r="AO6" s="162">
        <f t="shared" si="0"/>
        <v>41</v>
      </c>
      <c r="AP6" s="162">
        <f t="shared" si="0"/>
        <v>42</v>
      </c>
      <c r="AQ6" s="162">
        <f t="shared" si="0"/>
        <v>43</v>
      </c>
      <c r="AR6" s="162">
        <f t="shared" si="0"/>
        <v>44</v>
      </c>
      <c r="AS6" s="162">
        <f t="shared" si="0"/>
        <v>45</v>
      </c>
      <c r="AT6" s="162">
        <f t="shared" si="0"/>
        <v>46</v>
      </c>
      <c r="AU6" s="162">
        <f t="shared" si="0"/>
        <v>47</v>
      </c>
      <c r="AV6" s="162">
        <f t="shared" si="0"/>
        <v>48</v>
      </c>
      <c r="AW6" s="162">
        <f t="shared" si="0"/>
        <v>49</v>
      </c>
      <c r="AX6" s="162">
        <f t="shared" si="0"/>
        <v>50</v>
      </c>
      <c r="AY6" s="162">
        <f t="shared" si="0"/>
        <v>51</v>
      </c>
      <c r="AZ6" s="162">
        <f t="shared" si="0"/>
        <v>52</v>
      </c>
      <c r="BA6" s="162">
        <f t="shared" si="0"/>
        <v>53</v>
      </c>
      <c r="BB6" s="162">
        <f t="shared" si="0"/>
        <v>54</v>
      </c>
      <c r="BC6" s="162">
        <f t="shared" si="0"/>
        <v>55</v>
      </c>
      <c r="BD6" s="162">
        <f t="shared" si="0"/>
        <v>56</v>
      </c>
      <c r="BE6" s="162">
        <f t="shared" si="0"/>
        <v>57</v>
      </c>
      <c r="BF6" s="162">
        <f t="shared" si="0"/>
        <v>58</v>
      </c>
    </row>
    <row r="7" spans="1:59" s="88" customFormat="1" ht="60.75" customHeight="1" x14ac:dyDescent="0.25">
      <c r="A7" s="215">
        <v>1</v>
      </c>
      <c r="B7" s="243" t="s">
        <v>132</v>
      </c>
      <c r="C7" s="163"/>
      <c r="D7" s="155" t="s">
        <v>133</v>
      </c>
      <c r="E7" s="155" t="s">
        <v>142</v>
      </c>
      <c r="F7" s="155">
        <v>3250</v>
      </c>
      <c r="G7" s="155" t="s">
        <v>136</v>
      </c>
      <c r="H7" s="155" t="s">
        <v>150</v>
      </c>
      <c r="I7" s="155">
        <v>481.47</v>
      </c>
      <c r="J7" s="155">
        <v>481.47</v>
      </c>
      <c r="K7" s="155">
        <v>0</v>
      </c>
      <c r="L7" s="155" t="s">
        <v>137</v>
      </c>
      <c r="M7" s="156">
        <v>43284</v>
      </c>
      <c r="N7" s="155" t="s">
        <v>138</v>
      </c>
      <c r="O7" s="156">
        <v>43284</v>
      </c>
      <c r="P7" s="155" t="s">
        <v>148</v>
      </c>
      <c r="Q7" s="157" t="s">
        <v>149</v>
      </c>
      <c r="R7" s="155">
        <v>0</v>
      </c>
      <c r="S7" s="155"/>
      <c r="T7" s="155"/>
      <c r="U7" s="155"/>
      <c r="V7" s="155"/>
      <c r="W7" s="155"/>
      <c r="X7" s="155"/>
      <c r="Y7" s="155" t="s">
        <v>9</v>
      </c>
      <c r="Z7" s="155"/>
      <c r="AA7" s="155"/>
      <c r="AB7" s="155" t="s">
        <v>9</v>
      </c>
      <c r="AC7" s="155"/>
      <c r="AD7" s="155"/>
      <c r="AE7" s="155"/>
      <c r="AF7" s="155"/>
      <c r="AG7" s="155" t="s">
        <v>9</v>
      </c>
      <c r="AH7" s="155"/>
      <c r="AI7" s="155"/>
      <c r="AJ7" s="155"/>
      <c r="AK7" s="155"/>
      <c r="AL7" s="155" t="s">
        <v>9</v>
      </c>
      <c r="AM7" s="155" t="s">
        <v>9</v>
      </c>
      <c r="AN7" s="155" t="s">
        <v>156</v>
      </c>
      <c r="AO7" s="155" t="s">
        <v>157</v>
      </c>
      <c r="AP7" s="155"/>
      <c r="AQ7" s="155"/>
      <c r="AR7" s="155"/>
      <c r="AS7" s="155"/>
      <c r="AT7" s="158"/>
      <c r="AU7" s="155"/>
      <c r="AV7" s="155"/>
      <c r="AW7" s="155" t="s">
        <v>9</v>
      </c>
      <c r="AX7" s="155"/>
      <c r="AY7" s="155" t="s">
        <v>141</v>
      </c>
      <c r="AZ7" s="155"/>
      <c r="BA7" s="159" t="s">
        <v>141</v>
      </c>
      <c r="BB7" s="159"/>
      <c r="BC7" s="155"/>
      <c r="BD7" s="155" t="s">
        <v>9</v>
      </c>
      <c r="BE7" s="155"/>
      <c r="BF7" s="164"/>
      <c r="BG7" s="164"/>
    </row>
    <row r="8" spans="1:59" s="88" customFormat="1" ht="63.75" customHeight="1" x14ac:dyDescent="0.25">
      <c r="A8" s="216"/>
      <c r="B8" s="244"/>
      <c r="C8" s="163"/>
      <c r="D8" s="155" t="s">
        <v>133</v>
      </c>
      <c r="E8" s="155" t="s">
        <v>143</v>
      </c>
      <c r="F8" s="155">
        <v>1842</v>
      </c>
      <c r="G8" s="155" t="s">
        <v>136</v>
      </c>
      <c r="H8" s="155" t="s">
        <v>150</v>
      </c>
      <c r="I8" s="155">
        <v>325.57</v>
      </c>
      <c r="J8" s="155">
        <v>325.57</v>
      </c>
      <c r="K8" s="155">
        <v>0</v>
      </c>
      <c r="L8" s="155" t="s">
        <v>137</v>
      </c>
      <c r="M8" s="156">
        <v>43284</v>
      </c>
      <c r="N8" s="155" t="s">
        <v>138</v>
      </c>
      <c r="O8" s="156">
        <v>43284</v>
      </c>
      <c r="P8" s="155" t="s">
        <v>148</v>
      </c>
      <c r="Q8" s="157" t="s">
        <v>149</v>
      </c>
      <c r="R8" s="155">
        <v>0</v>
      </c>
      <c r="S8" s="155"/>
      <c r="T8" s="155"/>
      <c r="U8" s="155"/>
      <c r="V8" s="155"/>
      <c r="W8" s="155"/>
      <c r="X8" s="155"/>
      <c r="Y8" s="155" t="s">
        <v>9</v>
      </c>
      <c r="Z8" s="155"/>
      <c r="AA8" s="155"/>
      <c r="AB8" s="155" t="s">
        <v>9</v>
      </c>
      <c r="AC8" s="155"/>
      <c r="AD8" s="155"/>
      <c r="AE8" s="155"/>
      <c r="AF8" s="155"/>
      <c r="AG8" s="155" t="s">
        <v>9</v>
      </c>
      <c r="AH8" s="155"/>
      <c r="AI8" s="155"/>
      <c r="AJ8" s="155"/>
      <c r="AK8" s="155"/>
      <c r="AL8" s="155" t="s">
        <v>9</v>
      </c>
      <c r="AM8" s="155" t="s">
        <v>9</v>
      </c>
      <c r="AN8" s="155" t="s">
        <v>154</v>
      </c>
      <c r="AO8" s="155" t="s">
        <v>158</v>
      </c>
      <c r="AP8" s="155"/>
      <c r="AQ8" s="155"/>
      <c r="AR8" s="155"/>
      <c r="AS8" s="155"/>
      <c r="AT8" s="155"/>
      <c r="AU8" s="155"/>
      <c r="AV8" s="155"/>
      <c r="AW8" s="155" t="s">
        <v>9</v>
      </c>
      <c r="AX8" s="155"/>
      <c r="AY8" s="155" t="s">
        <v>141</v>
      </c>
      <c r="AZ8" s="155"/>
      <c r="BA8" s="155" t="s">
        <v>141</v>
      </c>
      <c r="BB8" s="155"/>
      <c r="BC8" s="155"/>
      <c r="BD8" s="155" t="s">
        <v>9</v>
      </c>
      <c r="BE8" s="155"/>
      <c r="BF8" s="164"/>
      <c r="BG8" s="164"/>
    </row>
    <row r="9" spans="1:59" s="87" customFormat="1" ht="60.75" customHeight="1" x14ac:dyDescent="0.25">
      <c r="A9" s="216"/>
      <c r="B9" s="244"/>
      <c r="C9" s="165"/>
      <c r="D9" s="155" t="s">
        <v>133</v>
      </c>
      <c r="E9" s="155" t="s">
        <v>144</v>
      </c>
      <c r="F9" s="155">
        <v>2621</v>
      </c>
      <c r="G9" s="155" t="s">
        <v>136</v>
      </c>
      <c r="H9" s="155" t="s">
        <v>150</v>
      </c>
      <c r="I9" s="155">
        <v>528.19000000000005</v>
      </c>
      <c r="J9" s="155">
        <v>528.19000000000005</v>
      </c>
      <c r="K9" s="155">
        <v>0</v>
      </c>
      <c r="L9" s="155" t="s">
        <v>137</v>
      </c>
      <c r="M9" s="156">
        <v>43284</v>
      </c>
      <c r="N9" s="155" t="s">
        <v>138</v>
      </c>
      <c r="O9" s="156">
        <v>43284</v>
      </c>
      <c r="P9" s="155" t="s">
        <v>148</v>
      </c>
      <c r="Q9" s="157" t="s">
        <v>149</v>
      </c>
      <c r="R9" s="155">
        <v>0</v>
      </c>
      <c r="S9" s="155"/>
      <c r="T9" s="155"/>
      <c r="U9" s="155"/>
      <c r="V9" s="155"/>
      <c r="W9" s="155"/>
      <c r="X9" s="155"/>
      <c r="Y9" s="155" t="s">
        <v>9</v>
      </c>
      <c r="Z9" s="155"/>
      <c r="AA9" s="155"/>
      <c r="AB9" s="155" t="s">
        <v>9</v>
      </c>
      <c r="AC9" s="155"/>
      <c r="AD9" s="155"/>
      <c r="AE9" s="155"/>
      <c r="AF9" s="155"/>
      <c r="AG9" s="155" t="s">
        <v>9</v>
      </c>
      <c r="AH9" s="155"/>
      <c r="AI9" s="155"/>
      <c r="AJ9" s="155"/>
      <c r="AK9" s="155"/>
      <c r="AL9" s="155" t="s">
        <v>9</v>
      </c>
      <c r="AM9" s="155" t="s">
        <v>9</v>
      </c>
      <c r="AN9" s="155" t="s">
        <v>156</v>
      </c>
      <c r="AO9" s="155" t="s">
        <v>159</v>
      </c>
      <c r="AP9" s="155"/>
      <c r="AQ9" s="155"/>
      <c r="AR9" s="155"/>
      <c r="AS9" s="155"/>
      <c r="AT9" s="155"/>
      <c r="AU9" s="155"/>
      <c r="AV9" s="155"/>
      <c r="AW9" s="155" t="s">
        <v>9</v>
      </c>
      <c r="AX9" s="155"/>
      <c r="AY9" s="155" t="s">
        <v>141</v>
      </c>
      <c r="AZ9" s="155"/>
      <c r="BA9" s="155" t="s">
        <v>141</v>
      </c>
      <c r="BB9" s="155"/>
      <c r="BC9" s="155"/>
      <c r="BD9" s="155" t="s">
        <v>9</v>
      </c>
      <c r="BE9" s="155"/>
      <c r="BF9" s="165"/>
      <c r="BG9" s="165"/>
    </row>
    <row r="10" spans="1:59" ht="66" customHeight="1" x14ac:dyDescent="0.25">
      <c r="A10" s="216"/>
      <c r="B10" s="244"/>
      <c r="C10" s="166"/>
      <c r="D10" s="155" t="s">
        <v>133</v>
      </c>
      <c r="E10" s="155" t="s">
        <v>145</v>
      </c>
      <c r="F10" s="155">
        <v>1725</v>
      </c>
      <c r="G10" s="155" t="s">
        <v>136</v>
      </c>
      <c r="H10" s="155" t="s">
        <v>150</v>
      </c>
      <c r="I10" s="155">
        <v>497.04</v>
      </c>
      <c r="J10" s="155">
        <v>497.04</v>
      </c>
      <c r="K10" s="155">
        <v>0</v>
      </c>
      <c r="L10" s="155" t="s">
        <v>137</v>
      </c>
      <c r="M10" s="156">
        <v>43284</v>
      </c>
      <c r="N10" s="155" t="s">
        <v>138</v>
      </c>
      <c r="O10" s="156">
        <v>43284</v>
      </c>
      <c r="P10" s="155" t="s">
        <v>148</v>
      </c>
      <c r="Q10" s="157" t="s">
        <v>149</v>
      </c>
      <c r="R10" s="155">
        <v>0</v>
      </c>
      <c r="S10" s="155"/>
      <c r="T10" s="155"/>
      <c r="U10" s="155"/>
      <c r="V10" s="155"/>
      <c r="W10" s="155"/>
      <c r="X10" s="155"/>
      <c r="Y10" s="155" t="s">
        <v>9</v>
      </c>
      <c r="Z10" s="155"/>
      <c r="AA10" s="155"/>
      <c r="AB10" s="155" t="s">
        <v>9</v>
      </c>
      <c r="AC10" s="155"/>
      <c r="AD10" s="155"/>
      <c r="AE10" s="155"/>
      <c r="AF10" s="155"/>
      <c r="AG10" s="155" t="s">
        <v>9</v>
      </c>
      <c r="AH10" s="155"/>
      <c r="AI10" s="155"/>
      <c r="AJ10" s="155"/>
      <c r="AK10" s="155"/>
      <c r="AL10" s="155" t="s">
        <v>9</v>
      </c>
      <c r="AM10" s="155" t="s">
        <v>9</v>
      </c>
      <c r="AN10" s="155" t="s">
        <v>155</v>
      </c>
      <c r="AO10" s="155" t="s">
        <v>160</v>
      </c>
      <c r="AP10" s="155"/>
      <c r="AQ10" s="155"/>
      <c r="AR10" s="155"/>
      <c r="AS10" s="155"/>
      <c r="AT10" s="158"/>
      <c r="AU10" s="155"/>
      <c r="AV10" s="155"/>
      <c r="AW10" s="155" t="s">
        <v>9</v>
      </c>
      <c r="AX10" s="155"/>
      <c r="AY10" s="155" t="s">
        <v>141</v>
      </c>
      <c r="AZ10" s="155"/>
      <c r="BA10" s="155" t="s">
        <v>141</v>
      </c>
      <c r="BB10" s="155"/>
      <c r="BC10" s="155"/>
      <c r="BD10" s="155" t="s">
        <v>9</v>
      </c>
      <c r="BE10" s="155"/>
      <c r="BF10" s="161"/>
      <c r="BG10" s="161"/>
    </row>
    <row r="11" spans="1:59" ht="56.25" customHeight="1" x14ac:dyDescent="0.25">
      <c r="A11" s="216"/>
      <c r="B11" s="244"/>
      <c r="C11" s="161"/>
      <c r="D11" s="155" t="s">
        <v>133</v>
      </c>
      <c r="E11" s="155" t="s">
        <v>146</v>
      </c>
      <c r="F11" s="155">
        <v>1900</v>
      </c>
      <c r="G11" s="155" t="s">
        <v>136</v>
      </c>
      <c r="H11" s="155" t="s">
        <v>150</v>
      </c>
      <c r="I11" s="155">
        <v>372.05</v>
      </c>
      <c r="J11" s="155">
        <v>372.05</v>
      </c>
      <c r="K11" s="155">
        <v>0</v>
      </c>
      <c r="L11" s="155" t="s">
        <v>137</v>
      </c>
      <c r="M11" s="156">
        <v>43284</v>
      </c>
      <c r="N11" s="155" t="s">
        <v>138</v>
      </c>
      <c r="O11" s="156">
        <v>43284</v>
      </c>
      <c r="P11" s="155" t="s">
        <v>148</v>
      </c>
      <c r="Q11" s="157" t="s">
        <v>149</v>
      </c>
      <c r="R11" s="155">
        <v>0</v>
      </c>
      <c r="S11" s="155"/>
      <c r="T11" s="155"/>
      <c r="U11" s="155"/>
      <c r="V11" s="155"/>
      <c r="W11" s="155"/>
      <c r="X11" s="155"/>
      <c r="Y11" s="155" t="s">
        <v>9</v>
      </c>
      <c r="Z11" s="155"/>
      <c r="AA11" s="155"/>
      <c r="AB11" s="155" t="s">
        <v>9</v>
      </c>
      <c r="AC11" s="155"/>
      <c r="AD11" s="155"/>
      <c r="AE11" s="155"/>
      <c r="AF11" s="155"/>
      <c r="AG11" s="155" t="s">
        <v>9</v>
      </c>
      <c r="AH11" s="155"/>
      <c r="AI11" s="155"/>
      <c r="AJ11" s="155"/>
      <c r="AK11" s="155"/>
      <c r="AL11" s="155" t="s">
        <v>9</v>
      </c>
      <c r="AM11" s="155" t="s">
        <v>9</v>
      </c>
      <c r="AN11" s="155" t="s">
        <v>155</v>
      </c>
      <c r="AO11" s="155" t="s">
        <v>161</v>
      </c>
      <c r="AP11" s="155"/>
      <c r="AQ11" s="155"/>
      <c r="AR11" s="155"/>
      <c r="AS11" s="155"/>
      <c r="AT11" s="155"/>
      <c r="AU11" s="155"/>
      <c r="AV11" s="155"/>
      <c r="AW11" s="155" t="s">
        <v>9</v>
      </c>
      <c r="AX11" s="155"/>
      <c r="AY11" s="155" t="s">
        <v>141</v>
      </c>
      <c r="AZ11" s="155"/>
      <c r="BA11" s="155" t="s">
        <v>141</v>
      </c>
      <c r="BB11" s="155"/>
      <c r="BC11" s="155"/>
      <c r="BD11" s="155" t="s">
        <v>9</v>
      </c>
      <c r="BE11" s="155"/>
      <c r="BF11" s="161"/>
      <c r="BG11" s="161"/>
    </row>
    <row r="12" spans="1:59" ht="58.5" customHeight="1" x14ac:dyDescent="0.25">
      <c r="A12" s="217"/>
      <c r="B12" s="245"/>
      <c r="C12" s="161"/>
      <c r="D12" s="155" t="s">
        <v>133</v>
      </c>
      <c r="E12" s="155" t="s">
        <v>147</v>
      </c>
      <c r="F12" s="155">
        <v>1864</v>
      </c>
      <c r="G12" s="155" t="s">
        <v>136</v>
      </c>
      <c r="H12" s="155" t="s">
        <v>150</v>
      </c>
      <c r="I12" s="155">
        <v>143.69999999999999</v>
      </c>
      <c r="J12" s="155">
        <v>143.69999999999999</v>
      </c>
      <c r="K12" s="155">
        <v>0</v>
      </c>
      <c r="L12" s="155" t="s">
        <v>137</v>
      </c>
      <c r="M12" s="156">
        <v>43284</v>
      </c>
      <c r="N12" s="155" t="s">
        <v>138</v>
      </c>
      <c r="O12" s="156">
        <v>43284</v>
      </c>
      <c r="P12" s="155" t="s">
        <v>148</v>
      </c>
      <c r="Q12" s="157" t="s">
        <v>149</v>
      </c>
      <c r="R12" s="155">
        <v>0</v>
      </c>
      <c r="S12" s="155"/>
      <c r="T12" s="155"/>
      <c r="U12" s="155"/>
      <c r="V12" s="155"/>
      <c r="W12" s="155"/>
      <c r="X12" s="155"/>
      <c r="Y12" s="155" t="s">
        <v>9</v>
      </c>
      <c r="Z12" s="155"/>
      <c r="AA12" s="155"/>
      <c r="AB12" s="155" t="s">
        <v>9</v>
      </c>
      <c r="AC12" s="155"/>
      <c r="AD12" s="155"/>
      <c r="AE12" s="155"/>
      <c r="AF12" s="155"/>
      <c r="AG12" s="155" t="s">
        <v>9</v>
      </c>
      <c r="AH12" s="155"/>
      <c r="AI12" s="155"/>
      <c r="AJ12" s="155"/>
      <c r="AK12" s="155"/>
      <c r="AL12" s="155" t="s">
        <v>9</v>
      </c>
      <c r="AM12" s="155" t="s">
        <v>9</v>
      </c>
      <c r="AN12" s="155" t="s">
        <v>155</v>
      </c>
      <c r="AO12" s="155" t="s">
        <v>157</v>
      </c>
      <c r="AP12" s="155"/>
      <c r="AQ12" s="155"/>
      <c r="AR12" s="155"/>
      <c r="AS12" s="155"/>
      <c r="AT12" s="155"/>
      <c r="AU12" s="155"/>
      <c r="AV12" s="155"/>
      <c r="AW12" s="155" t="s">
        <v>9</v>
      </c>
      <c r="AX12" s="155"/>
      <c r="AY12" s="155" t="s">
        <v>141</v>
      </c>
      <c r="AZ12" s="155"/>
      <c r="BA12" s="155" t="s">
        <v>141</v>
      </c>
      <c r="BB12" s="155"/>
      <c r="BC12" s="155"/>
      <c r="BD12" s="155" t="s">
        <v>9</v>
      </c>
      <c r="BE12" s="155"/>
      <c r="BF12" s="161"/>
      <c r="BG12" s="161"/>
    </row>
    <row r="13" spans="1:59" ht="15.75" x14ac:dyDescent="0.25">
      <c r="A13" s="161"/>
      <c r="B13" s="160"/>
      <c r="C13" s="86">
        <f>COUNTA(C7:C12)</f>
        <v>0</v>
      </c>
      <c r="D13" s="86">
        <f>COUNTA(D7:D12)</f>
        <v>6</v>
      </c>
      <c r="E13" s="86">
        <f>COUNTA(E7:E12)</f>
        <v>6</v>
      </c>
      <c r="F13" s="39">
        <f>SUM(F7:F12)</f>
        <v>13202</v>
      </c>
      <c r="G13" s="86">
        <f>COUNTA(G7:G12)</f>
        <v>6</v>
      </c>
      <c r="H13" s="86">
        <f>COUNTA(H7:H12)</f>
        <v>6</v>
      </c>
      <c r="I13" s="39">
        <f>SUM(I7:I12)</f>
        <v>2348.02</v>
      </c>
      <c r="J13" s="39">
        <f>SUM(J7:J12)</f>
        <v>2348.02</v>
      </c>
      <c r="K13" s="39">
        <f>SUM(K7:K12)</f>
        <v>0</v>
      </c>
      <c r="L13" s="86">
        <f>COUNTA(L7:L12)</f>
        <v>6</v>
      </c>
      <c r="M13" s="86">
        <f>COUNTA(M7:M12)</f>
        <v>6</v>
      </c>
      <c r="N13" s="86">
        <f>COUNTA(N7:N8)</f>
        <v>2</v>
      </c>
      <c r="O13" s="86">
        <f t="shared" ref="O13" si="1">COUNTA(O7:O12)</f>
        <v>6</v>
      </c>
      <c r="P13" s="86">
        <f>COUNTA(P7:P12)</f>
        <v>6</v>
      </c>
      <c r="Q13" s="86">
        <f t="shared" ref="Q13" si="2">COUNTA(Q7:Q12)</f>
        <v>6</v>
      </c>
      <c r="R13" s="39">
        <f>SUM(R7:R12)</f>
        <v>0</v>
      </c>
      <c r="S13" s="39">
        <f>SUM(S7:S12)</f>
        <v>0</v>
      </c>
      <c r="T13" s="39">
        <f>SUM(T7:T12)</f>
        <v>0</v>
      </c>
      <c r="U13" s="39">
        <f>SUM(U7:U12)</f>
        <v>0</v>
      </c>
      <c r="V13" s="39">
        <f>SUM(V7:V12)</f>
        <v>0</v>
      </c>
      <c r="W13" s="39">
        <f t="shared" ref="W13:AA13" si="3">SUM(W7:W12)</f>
        <v>0</v>
      </c>
      <c r="X13" s="39">
        <f t="shared" si="3"/>
        <v>0</v>
      </c>
      <c r="Y13" s="39">
        <f t="shared" si="3"/>
        <v>0</v>
      </c>
      <c r="Z13" s="39">
        <f t="shared" si="3"/>
        <v>0</v>
      </c>
      <c r="AA13" s="39">
        <f t="shared" si="3"/>
        <v>0</v>
      </c>
      <c r="AB13" s="86">
        <f>COUNTA(AB7:AB12)</f>
        <v>6</v>
      </c>
      <c r="AC13" s="89">
        <f>SUM(AC7:AC12)</f>
        <v>0</v>
      </c>
      <c r="AD13" s="39">
        <f>SUM(AD7:AD12)</f>
        <v>0</v>
      </c>
      <c r="AE13" s="86">
        <f>SUM(AE7:AE12)</f>
        <v>0</v>
      </c>
      <c r="AF13" s="39">
        <f>SUM(AF7:AF12)</f>
        <v>0</v>
      </c>
      <c r="AG13" s="86">
        <f>COUNTA(AG7:AG12)</f>
        <v>6</v>
      </c>
      <c r="AH13" s="86">
        <f>COUNTA(AH7:AH12)</f>
        <v>0</v>
      </c>
      <c r="AI13" s="39">
        <f>SUM(AI7:AI8)</f>
        <v>0</v>
      </c>
      <c r="AJ13" s="86">
        <f>SUM(AJ7:AJ12)</f>
        <v>0</v>
      </c>
      <c r="AK13" s="39">
        <f>SUM(AK7:AK12)</f>
        <v>0</v>
      </c>
      <c r="AL13" s="86">
        <f>COUNTA(AL7:AL12)</f>
        <v>6</v>
      </c>
      <c r="AM13" s="86">
        <f>COUNTA(AM7:AM12)</f>
        <v>6</v>
      </c>
      <c r="AN13" s="86">
        <f>COUNTA(AN7:AN12)</f>
        <v>6</v>
      </c>
      <c r="AO13" s="86">
        <f>SUM(AO7:AO8)</f>
        <v>0</v>
      </c>
      <c r="AP13" s="86">
        <f>COUNTA(AP7:AP12)</f>
        <v>0</v>
      </c>
      <c r="AQ13" s="86">
        <f>COUNTA(AQ7:AQ12)</f>
        <v>0</v>
      </c>
      <c r="AR13" s="86">
        <f>SUM(AR7:AR12)</f>
        <v>0</v>
      </c>
      <c r="AS13" s="86">
        <f t="shared" ref="AS13:BF13" si="4">COUNTA(AS7:AS12)</f>
        <v>0</v>
      </c>
      <c r="AT13" s="86">
        <f t="shared" si="4"/>
        <v>0</v>
      </c>
      <c r="AU13" s="86">
        <f t="shared" si="4"/>
        <v>0</v>
      </c>
      <c r="AV13" s="86">
        <f t="shared" si="4"/>
        <v>0</v>
      </c>
      <c r="AW13" s="86">
        <f t="shared" si="4"/>
        <v>6</v>
      </c>
      <c r="AX13" s="86">
        <f t="shared" si="4"/>
        <v>0</v>
      </c>
      <c r="AY13" s="86">
        <f t="shared" si="4"/>
        <v>6</v>
      </c>
      <c r="AZ13" s="86">
        <f t="shared" si="4"/>
        <v>0</v>
      </c>
      <c r="BA13" s="86">
        <f t="shared" si="4"/>
        <v>6</v>
      </c>
      <c r="BB13" s="86">
        <f t="shared" si="4"/>
        <v>0</v>
      </c>
      <c r="BC13" s="86">
        <f t="shared" si="4"/>
        <v>0</v>
      </c>
      <c r="BD13" s="86">
        <f t="shared" si="4"/>
        <v>6</v>
      </c>
      <c r="BE13" s="86">
        <f t="shared" si="4"/>
        <v>0</v>
      </c>
      <c r="BF13" s="86">
        <f t="shared" si="4"/>
        <v>0</v>
      </c>
    </row>
  </sheetData>
  <autoFilter ref="B6:BF6"/>
  <customSheetViews>
    <customSheetView guid="{591E8D14-7FEE-4C94-A3FD-02EB26753504}" scale="70" fitToPage="1">
      <selection activeCell="T7" sqref="T7"/>
      <pageMargins left="0.70866141732283472" right="0.70866141732283472" top="0.74803149606299213" bottom="0.74803149606299213" header="0.31496062992125984" footer="0.31496062992125984"/>
      <pageSetup paperSize="9" scale="47" orientation="landscape" r:id="rId1"/>
    </customSheetView>
  </customSheetViews>
  <mergeCells count="38">
    <mergeCell ref="A7:A12"/>
    <mergeCell ref="A1:BB1"/>
    <mergeCell ref="A3:A5"/>
    <mergeCell ref="B3:B5"/>
    <mergeCell ref="C3:C5"/>
    <mergeCell ref="D3:D5"/>
    <mergeCell ref="E3:E5"/>
    <mergeCell ref="I3:I5"/>
    <mergeCell ref="J3:J5"/>
    <mergeCell ref="K3:K5"/>
    <mergeCell ref="A2:BF2"/>
    <mergeCell ref="R3:X3"/>
    <mergeCell ref="S4:X4"/>
    <mergeCell ref="R4:R5"/>
    <mergeCell ref="B7:B12"/>
    <mergeCell ref="BD3:BF4"/>
    <mergeCell ref="AB3:AK3"/>
    <mergeCell ref="Z4:AA4"/>
    <mergeCell ref="L3:L5"/>
    <mergeCell ref="M3:M5"/>
    <mergeCell ref="N3:N5"/>
    <mergeCell ref="O3:O5"/>
    <mergeCell ref="H3:H5"/>
    <mergeCell ref="AU3:AW4"/>
    <mergeCell ref="BA3:BC4"/>
    <mergeCell ref="AX3:AZ4"/>
    <mergeCell ref="F3:F5"/>
    <mergeCell ref="G3:G5"/>
    <mergeCell ref="AN4:AO4"/>
    <mergeCell ref="AL3:AO3"/>
    <mergeCell ref="AP3:AT4"/>
    <mergeCell ref="Y3:AA3"/>
    <mergeCell ref="Y4:Y5"/>
    <mergeCell ref="P3:P5"/>
    <mergeCell ref="Q3:Q5"/>
    <mergeCell ref="AB4:AF4"/>
    <mergeCell ref="AG4:AK4"/>
    <mergeCell ref="AL4:AM4"/>
  </mergeCells>
  <pageMargins left="0.70866141732283472" right="0.70866141732283472" top="0.74803149606299213" bottom="0.74803149606299213" header="0.31496062992125984" footer="0.31496062992125984"/>
  <pageSetup paperSize="9" scale="1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8"/>
  <sheetViews>
    <sheetView zoomScale="68" zoomScaleNormal="68" workbookViewId="0">
      <pane xSplit="5" ySplit="4" topLeftCell="AS5" activePane="bottomRight" state="frozen"/>
      <selection pane="topRight" activeCell="F1" sqref="F1"/>
      <selection pane="bottomLeft" activeCell="A9" sqref="A9"/>
      <selection pane="bottomRight" activeCell="BE8" sqref="BE8"/>
    </sheetView>
  </sheetViews>
  <sheetFormatPr defaultColWidth="9.140625" defaultRowHeight="46.5" customHeight="1" x14ac:dyDescent="0.25"/>
  <cols>
    <col min="1" max="1" width="8" style="16" customWidth="1"/>
    <col min="2" max="2" width="19.85546875" style="17" customWidth="1"/>
    <col min="3" max="3" width="11.85546875" style="16" customWidth="1"/>
    <col min="4" max="4" width="29.5703125" style="15" customWidth="1"/>
    <col min="5" max="5" width="36.42578125" style="16" customWidth="1"/>
    <col min="6" max="6" width="24.28515625" style="16" customWidth="1"/>
    <col min="7" max="7" width="15.7109375" style="16" customWidth="1"/>
    <col min="8" max="8" width="20.85546875" style="15" customWidth="1"/>
    <col min="9" max="10" width="17" style="15" customWidth="1"/>
    <col min="11" max="13" width="20" style="15" customWidth="1"/>
    <col min="14" max="15" width="22" style="15" customWidth="1"/>
    <col min="16" max="16" width="21.42578125" style="15" customWidth="1"/>
    <col min="17" max="19" width="17.140625" style="14" customWidth="1"/>
    <col min="20" max="20" width="17.5703125" style="15" customWidth="1"/>
    <col min="21" max="21" width="15.140625" style="18" customWidth="1"/>
    <col min="22" max="23" width="17.140625" style="16" customWidth="1"/>
    <col min="24" max="24" width="20.42578125" style="16" customWidth="1"/>
    <col min="25" max="25" width="15.42578125" style="16" customWidth="1"/>
    <col min="26" max="27" width="17.140625" style="15" customWidth="1"/>
    <col min="28" max="28" width="18.85546875" style="16" customWidth="1"/>
    <col min="29" max="29" width="17.140625" style="15" customWidth="1"/>
    <col min="30" max="30" width="21.85546875" style="15" customWidth="1"/>
    <col min="31" max="31" width="19" style="15" customWidth="1"/>
    <col min="32" max="32" width="18" style="15" customWidth="1"/>
    <col min="33" max="33" width="14.5703125" style="15" customWidth="1"/>
    <col min="34" max="34" width="18" style="15" customWidth="1"/>
    <col min="35" max="35" width="17.42578125" style="15" customWidth="1"/>
    <col min="36" max="36" width="18.42578125" style="15" customWidth="1"/>
    <col min="37" max="37" width="13.28515625" style="17" customWidth="1"/>
    <col min="38" max="38" width="16.42578125" style="15" customWidth="1"/>
    <col min="39" max="43" width="16.5703125" style="7" customWidth="1"/>
    <col min="44" max="44" width="9.140625" style="7" customWidth="1"/>
    <col min="45" max="45" width="12" style="7" customWidth="1"/>
    <col min="46" max="46" width="9.140625" style="7" customWidth="1"/>
    <col min="47" max="47" width="11.140625" style="7" customWidth="1"/>
    <col min="48" max="49" width="12.5703125" style="7" customWidth="1"/>
    <col min="50" max="51" width="13.7109375" style="7" customWidth="1"/>
    <col min="52" max="52" width="13.7109375" style="21" customWidth="1"/>
    <col min="53" max="55" width="9.5703125" style="7" bestFit="1" customWidth="1"/>
    <col min="56" max="16384" width="9.140625" style="7"/>
  </cols>
  <sheetData>
    <row r="1" spans="1:55" s="19" customFormat="1" ht="31.5" customHeight="1" thickBot="1" x14ac:dyDescent="0.3">
      <c r="A1" s="285" t="s">
        <v>34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</row>
    <row r="2" spans="1:55" s="23" customFormat="1" ht="27.75" customHeight="1" x14ac:dyDescent="0.25">
      <c r="A2" s="287" t="s">
        <v>0</v>
      </c>
      <c r="B2" s="290" t="s">
        <v>1</v>
      </c>
      <c r="C2" s="290" t="s">
        <v>2</v>
      </c>
      <c r="D2" s="290" t="s">
        <v>3</v>
      </c>
      <c r="E2" s="277" t="s">
        <v>37</v>
      </c>
      <c r="F2" s="277" t="s">
        <v>38</v>
      </c>
      <c r="G2" s="277" t="s">
        <v>64</v>
      </c>
      <c r="H2" s="277" t="s">
        <v>117</v>
      </c>
      <c r="I2" s="277" t="s">
        <v>115</v>
      </c>
      <c r="J2" s="167" t="s">
        <v>130</v>
      </c>
      <c r="K2" s="293" t="s">
        <v>45</v>
      </c>
      <c r="L2" s="293" t="s">
        <v>46</v>
      </c>
      <c r="M2" s="293" t="s">
        <v>47</v>
      </c>
      <c r="N2" s="254" t="s">
        <v>5</v>
      </c>
      <c r="O2" s="254" t="s">
        <v>6</v>
      </c>
      <c r="P2" s="254" t="s">
        <v>116</v>
      </c>
      <c r="Q2" s="254" t="s">
        <v>42</v>
      </c>
      <c r="R2" s="254" t="s">
        <v>43</v>
      </c>
      <c r="S2" s="254" t="s">
        <v>7</v>
      </c>
      <c r="T2" s="267" t="s">
        <v>4</v>
      </c>
      <c r="U2" s="267"/>
      <c r="V2" s="267"/>
      <c r="W2" s="267"/>
      <c r="X2" s="267"/>
      <c r="Y2" s="267"/>
      <c r="Z2" s="267"/>
      <c r="AA2" s="268" t="s">
        <v>30</v>
      </c>
      <c r="AB2" s="268"/>
      <c r="AC2" s="268"/>
      <c r="AD2" s="266" t="s">
        <v>35</v>
      </c>
      <c r="AE2" s="266"/>
      <c r="AF2" s="266"/>
      <c r="AG2" s="266"/>
      <c r="AH2" s="266"/>
      <c r="AI2" s="266" t="s">
        <v>11</v>
      </c>
      <c r="AJ2" s="266"/>
      <c r="AK2" s="266"/>
      <c r="AL2" s="266"/>
      <c r="AM2" s="252" t="s">
        <v>13</v>
      </c>
      <c r="AN2" s="252"/>
      <c r="AO2" s="252"/>
      <c r="AP2" s="252"/>
      <c r="AQ2" s="252"/>
      <c r="AR2" s="261" t="s">
        <v>19</v>
      </c>
      <c r="AS2" s="261"/>
      <c r="AT2" s="261"/>
      <c r="AU2" s="263" t="s">
        <v>20</v>
      </c>
      <c r="AV2" s="263"/>
      <c r="AW2" s="263"/>
      <c r="AX2" s="271" t="s">
        <v>21</v>
      </c>
      <c r="AY2" s="272"/>
      <c r="AZ2" s="273"/>
      <c r="BA2" s="257" t="s">
        <v>17</v>
      </c>
      <c r="BB2" s="257"/>
      <c r="BC2" s="258"/>
    </row>
    <row r="3" spans="1:55" s="22" customFormat="1" ht="50.25" customHeight="1" x14ac:dyDescent="0.25">
      <c r="A3" s="288"/>
      <c r="B3" s="291"/>
      <c r="C3" s="291"/>
      <c r="D3" s="291"/>
      <c r="E3" s="278"/>
      <c r="F3" s="278"/>
      <c r="G3" s="278"/>
      <c r="H3" s="278"/>
      <c r="I3" s="278"/>
      <c r="J3" s="168"/>
      <c r="K3" s="294"/>
      <c r="L3" s="294"/>
      <c r="M3" s="294"/>
      <c r="N3" s="255"/>
      <c r="O3" s="255"/>
      <c r="P3" s="255"/>
      <c r="Q3" s="255"/>
      <c r="R3" s="255"/>
      <c r="S3" s="255"/>
      <c r="T3" s="269" t="s">
        <v>66</v>
      </c>
      <c r="U3" s="269" t="s">
        <v>22</v>
      </c>
      <c r="V3" s="269"/>
      <c r="W3" s="269"/>
      <c r="X3" s="269"/>
      <c r="Y3" s="269"/>
      <c r="Z3" s="269"/>
      <c r="AA3" s="280" t="s">
        <v>73</v>
      </c>
      <c r="AB3" s="280" t="s">
        <v>31</v>
      </c>
      <c r="AC3" s="280"/>
      <c r="AD3" s="265"/>
      <c r="AE3" s="265"/>
      <c r="AF3" s="265"/>
      <c r="AG3" s="265"/>
      <c r="AH3" s="265"/>
      <c r="AI3" s="265" t="s">
        <v>25</v>
      </c>
      <c r="AJ3" s="265"/>
      <c r="AK3" s="265" t="s">
        <v>26</v>
      </c>
      <c r="AL3" s="265"/>
      <c r="AM3" s="253"/>
      <c r="AN3" s="253"/>
      <c r="AO3" s="253"/>
      <c r="AP3" s="253"/>
      <c r="AQ3" s="253"/>
      <c r="AR3" s="262"/>
      <c r="AS3" s="262"/>
      <c r="AT3" s="262"/>
      <c r="AU3" s="264"/>
      <c r="AV3" s="264"/>
      <c r="AW3" s="264"/>
      <c r="AX3" s="274"/>
      <c r="AY3" s="275"/>
      <c r="AZ3" s="276"/>
      <c r="BA3" s="259"/>
      <c r="BB3" s="259"/>
      <c r="BC3" s="260"/>
    </row>
    <row r="4" spans="1:55" s="4" customFormat="1" ht="170.25" customHeight="1" thickBot="1" x14ac:dyDescent="0.3">
      <c r="A4" s="289"/>
      <c r="B4" s="292"/>
      <c r="C4" s="292"/>
      <c r="D4" s="292"/>
      <c r="E4" s="279"/>
      <c r="F4" s="279"/>
      <c r="G4" s="279"/>
      <c r="H4" s="279"/>
      <c r="I4" s="279"/>
      <c r="J4" s="169"/>
      <c r="K4" s="295"/>
      <c r="L4" s="295"/>
      <c r="M4" s="295"/>
      <c r="N4" s="256"/>
      <c r="O4" s="256"/>
      <c r="P4" s="256"/>
      <c r="Q4" s="256"/>
      <c r="R4" s="256"/>
      <c r="S4" s="256"/>
      <c r="T4" s="270"/>
      <c r="U4" s="41" t="s">
        <v>67</v>
      </c>
      <c r="V4" s="41" t="s">
        <v>68</v>
      </c>
      <c r="W4" s="42" t="s">
        <v>69</v>
      </c>
      <c r="X4" s="41" t="s">
        <v>70</v>
      </c>
      <c r="Y4" s="41" t="s">
        <v>71</v>
      </c>
      <c r="Z4" s="41" t="s">
        <v>72</v>
      </c>
      <c r="AA4" s="281"/>
      <c r="AB4" s="43" t="s">
        <v>74</v>
      </c>
      <c r="AC4" s="43" t="s">
        <v>71</v>
      </c>
      <c r="AD4" s="44" t="s">
        <v>75</v>
      </c>
      <c r="AE4" s="44" t="s">
        <v>76</v>
      </c>
      <c r="AF4" s="44" t="s">
        <v>77</v>
      </c>
      <c r="AG4" s="44" t="s">
        <v>78</v>
      </c>
      <c r="AH4" s="44" t="s">
        <v>79</v>
      </c>
      <c r="AI4" s="44" t="s">
        <v>80</v>
      </c>
      <c r="AJ4" s="44" t="s">
        <v>81</v>
      </c>
      <c r="AK4" s="44" t="s">
        <v>82</v>
      </c>
      <c r="AL4" s="44" t="s">
        <v>83</v>
      </c>
      <c r="AM4" s="66" t="s">
        <v>102</v>
      </c>
      <c r="AN4" s="62" t="s">
        <v>8</v>
      </c>
      <c r="AO4" s="61" t="s">
        <v>104</v>
      </c>
      <c r="AP4" s="62" t="s">
        <v>103</v>
      </c>
      <c r="AQ4" s="67" t="s">
        <v>105</v>
      </c>
      <c r="AR4" s="45" t="s">
        <v>10</v>
      </c>
      <c r="AS4" s="45" t="s">
        <v>27</v>
      </c>
      <c r="AT4" s="45" t="s">
        <v>9</v>
      </c>
      <c r="AU4" s="46" t="s">
        <v>84</v>
      </c>
      <c r="AV4" s="46" t="s">
        <v>85</v>
      </c>
      <c r="AW4" s="46" t="s">
        <v>86</v>
      </c>
      <c r="AX4" s="47" t="s">
        <v>87</v>
      </c>
      <c r="AY4" s="38" t="s">
        <v>127</v>
      </c>
      <c r="AZ4" s="38" t="s">
        <v>128</v>
      </c>
      <c r="BA4" s="48" t="s">
        <v>18</v>
      </c>
      <c r="BB4" s="48" t="s">
        <v>32</v>
      </c>
      <c r="BC4" s="49" t="s">
        <v>33</v>
      </c>
    </row>
    <row r="5" spans="1:55" s="40" customFormat="1" ht="20.25" customHeight="1" x14ac:dyDescent="0.2">
      <c r="A5" s="50">
        <v>1</v>
      </c>
      <c r="B5" s="50">
        <f>A5+1</f>
        <v>2</v>
      </c>
      <c r="C5" s="50">
        <f t="shared" ref="C5:BC5" si="0">B5+1</f>
        <v>3</v>
      </c>
      <c r="D5" s="50">
        <f t="shared" si="0"/>
        <v>4</v>
      </c>
      <c r="E5" s="50">
        <f t="shared" si="0"/>
        <v>5</v>
      </c>
      <c r="F5" s="50">
        <f t="shared" si="0"/>
        <v>6</v>
      </c>
      <c r="G5" s="50">
        <f t="shared" si="0"/>
        <v>7</v>
      </c>
      <c r="H5" s="50">
        <f t="shared" si="0"/>
        <v>8</v>
      </c>
      <c r="I5" s="50">
        <f t="shared" si="0"/>
        <v>9</v>
      </c>
      <c r="J5" s="50">
        <f t="shared" si="0"/>
        <v>10</v>
      </c>
      <c r="K5" s="50">
        <f t="shared" si="0"/>
        <v>11</v>
      </c>
      <c r="L5" s="50">
        <f t="shared" si="0"/>
        <v>12</v>
      </c>
      <c r="M5" s="50">
        <f t="shared" si="0"/>
        <v>13</v>
      </c>
      <c r="N5" s="50">
        <f t="shared" si="0"/>
        <v>14</v>
      </c>
      <c r="O5" s="50">
        <f t="shared" si="0"/>
        <v>15</v>
      </c>
      <c r="P5" s="50">
        <f t="shared" si="0"/>
        <v>16</v>
      </c>
      <c r="Q5" s="50">
        <f t="shared" si="0"/>
        <v>17</v>
      </c>
      <c r="R5" s="50">
        <f t="shared" si="0"/>
        <v>18</v>
      </c>
      <c r="S5" s="50">
        <f t="shared" si="0"/>
        <v>19</v>
      </c>
      <c r="T5" s="50">
        <f t="shared" si="0"/>
        <v>20</v>
      </c>
      <c r="U5" s="50">
        <f t="shared" si="0"/>
        <v>21</v>
      </c>
      <c r="V5" s="50">
        <f t="shared" si="0"/>
        <v>22</v>
      </c>
      <c r="W5" s="50">
        <f t="shared" si="0"/>
        <v>23</v>
      </c>
      <c r="X5" s="50">
        <f t="shared" si="0"/>
        <v>24</v>
      </c>
      <c r="Y5" s="50">
        <f t="shared" si="0"/>
        <v>25</v>
      </c>
      <c r="Z5" s="50">
        <f t="shared" si="0"/>
        <v>26</v>
      </c>
      <c r="AA5" s="50">
        <f t="shared" si="0"/>
        <v>27</v>
      </c>
      <c r="AB5" s="50">
        <f t="shared" si="0"/>
        <v>28</v>
      </c>
      <c r="AC5" s="50">
        <f t="shared" si="0"/>
        <v>29</v>
      </c>
      <c r="AD5" s="50">
        <f t="shared" si="0"/>
        <v>30</v>
      </c>
      <c r="AE5" s="50">
        <f t="shared" si="0"/>
        <v>31</v>
      </c>
      <c r="AF5" s="50">
        <f t="shared" si="0"/>
        <v>32</v>
      </c>
      <c r="AG5" s="50">
        <f t="shared" si="0"/>
        <v>33</v>
      </c>
      <c r="AH5" s="50">
        <f t="shared" si="0"/>
        <v>34</v>
      </c>
      <c r="AI5" s="50">
        <f t="shared" si="0"/>
        <v>35</v>
      </c>
      <c r="AJ5" s="50">
        <f t="shared" si="0"/>
        <v>36</v>
      </c>
      <c r="AK5" s="50">
        <f t="shared" si="0"/>
        <v>37</v>
      </c>
      <c r="AL5" s="50">
        <f t="shared" si="0"/>
        <v>38</v>
      </c>
      <c r="AM5" s="50">
        <f t="shared" si="0"/>
        <v>39</v>
      </c>
      <c r="AN5" s="50">
        <f t="shared" si="0"/>
        <v>40</v>
      </c>
      <c r="AO5" s="50">
        <f t="shared" si="0"/>
        <v>41</v>
      </c>
      <c r="AP5" s="50">
        <f t="shared" si="0"/>
        <v>42</v>
      </c>
      <c r="AQ5" s="50">
        <f t="shared" si="0"/>
        <v>43</v>
      </c>
      <c r="AR5" s="50">
        <f t="shared" si="0"/>
        <v>44</v>
      </c>
      <c r="AS5" s="50">
        <f t="shared" si="0"/>
        <v>45</v>
      </c>
      <c r="AT5" s="50">
        <f t="shared" si="0"/>
        <v>46</v>
      </c>
      <c r="AU5" s="50">
        <f t="shared" si="0"/>
        <v>47</v>
      </c>
      <c r="AV5" s="50">
        <f t="shared" si="0"/>
        <v>48</v>
      </c>
      <c r="AW5" s="50">
        <f t="shared" si="0"/>
        <v>49</v>
      </c>
      <c r="AX5" s="50">
        <f t="shared" si="0"/>
        <v>50</v>
      </c>
      <c r="AY5" s="50">
        <f t="shared" si="0"/>
        <v>51</v>
      </c>
      <c r="AZ5" s="50">
        <f t="shared" si="0"/>
        <v>52</v>
      </c>
      <c r="BA5" s="50">
        <f t="shared" si="0"/>
        <v>53</v>
      </c>
      <c r="BB5" s="50">
        <f t="shared" si="0"/>
        <v>54</v>
      </c>
      <c r="BC5" s="50">
        <f t="shared" si="0"/>
        <v>55</v>
      </c>
    </row>
    <row r="6" spans="1:55" s="73" customFormat="1" ht="102" customHeight="1" x14ac:dyDescent="0.25">
      <c r="A6" s="282">
        <v>1</v>
      </c>
      <c r="B6" s="283" t="s">
        <v>132</v>
      </c>
      <c r="C6" s="105">
        <v>1</v>
      </c>
      <c r="D6" s="94" t="s">
        <v>133</v>
      </c>
      <c r="E6" s="100" t="s">
        <v>134</v>
      </c>
      <c r="F6" s="102" t="s">
        <v>135</v>
      </c>
      <c r="G6" s="101">
        <v>14389</v>
      </c>
      <c r="H6" s="79" t="s">
        <v>136</v>
      </c>
      <c r="I6" s="93" t="s">
        <v>9</v>
      </c>
      <c r="J6" s="118" t="s">
        <v>151</v>
      </c>
      <c r="K6" s="96">
        <v>2353.2199999999998</v>
      </c>
      <c r="L6" s="93">
        <v>2354.2199999999998</v>
      </c>
      <c r="M6" s="93">
        <v>0</v>
      </c>
      <c r="N6" s="97" t="s">
        <v>137</v>
      </c>
      <c r="O6" s="97">
        <v>43284</v>
      </c>
      <c r="P6" s="93" t="s">
        <v>138</v>
      </c>
      <c r="Q6" s="97">
        <v>43284</v>
      </c>
      <c r="R6" s="97" t="s">
        <v>139</v>
      </c>
      <c r="S6" s="93">
        <v>0</v>
      </c>
      <c r="T6" s="119">
        <v>0</v>
      </c>
      <c r="U6" s="96"/>
      <c r="V6" s="96"/>
      <c r="W6" s="96"/>
      <c r="X6" s="96"/>
      <c r="Y6" s="96"/>
      <c r="Z6" s="96">
        <v>0</v>
      </c>
      <c r="AA6" s="120"/>
      <c r="AB6" s="96" t="s">
        <v>9</v>
      </c>
      <c r="AC6" s="96" t="s">
        <v>9</v>
      </c>
      <c r="AD6" s="93"/>
      <c r="AE6" s="98"/>
      <c r="AF6" s="96"/>
      <c r="AG6" s="96"/>
      <c r="AH6" s="95" t="s">
        <v>9</v>
      </c>
      <c r="AI6" s="93" t="s">
        <v>9</v>
      </c>
      <c r="AJ6" s="93" t="s">
        <v>9</v>
      </c>
      <c r="AK6" s="93" t="s">
        <v>152</v>
      </c>
      <c r="AL6" s="99" t="s">
        <v>153</v>
      </c>
      <c r="AM6" s="93"/>
      <c r="AN6" s="93"/>
      <c r="AO6" s="93"/>
      <c r="AP6" s="93"/>
      <c r="AQ6" s="93"/>
      <c r="AR6" s="93"/>
      <c r="AS6" s="93"/>
      <c r="AT6" s="93" t="s">
        <v>9</v>
      </c>
      <c r="AU6" s="93"/>
      <c r="AV6" s="93" t="s">
        <v>140</v>
      </c>
      <c r="AW6" s="93"/>
      <c r="AX6" s="93" t="s">
        <v>141</v>
      </c>
      <c r="AY6" s="93"/>
      <c r="AZ6" s="93"/>
      <c r="BA6" s="93" t="s">
        <v>9</v>
      </c>
      <c r="BB6" s="93"/>
      <c r="BC6" s="93"/>
    </row>
    <row r="7" spans="1:55" s="73" customFormat="1" ht="48" customHeight="1" x14ac:dyDescent="0.25">
      <c r="A7" s="282"/>
      <c r="B7" s="284"/>
      <c r="C7" s="55"/>
      <c r="D7" s="53"/>
      <c r="E7" s="52"/>
      <c r="F7" s="91"/>
      <c r="G7" s="74"/>
      <c r="H7" s="78"/>
      <c r="I7" s="76"/>
      <c r="J7" s="118"/>
      <c r="K7" s="75"/>
      <c r="L7" s="76"/>
      <c r="M7" s="76"/>
      <c r="N7" s="76"/>
      <c r="O7" s="80"/>
      <c r="P7" s="76"/>
      <c r="Q7" s="80"/>
      <c r="R7" s="80"/>
      <c r="S7" s="76"/>
      <c r="T7" s="121">
        <f t="shared" ref="T7" si="1">U7+V7+W7+X7+Y7+Z7</f>
        <v>0</v>
      </c>
      <c r="U7" s="75"/>
      <c r="V7" s="75"/>
      <c r="W7" s="75"/>
      <c r="X7" s="75"/>
      <c r="Y7" s="75"/>
      <c r="Z7" s="75"/>
      <c r="AA7" s="122">
        <f t="shared" ref="AA7" si="2">AB7+AC7</f>
        <v>0</v>
      </c>
      <c r="AB7" s="75"/>
      <c r="AC7" s="75"/>
      <c r="AD7" s="76"/>
      <c r="AE7" s="82"/>
      <c r="AF7" s="75"/>
      <c r="AG7" s="75"/>
      <c r="AH7" s="77"/>
      <c r="AI7" s="76"/>
      <c r="AJ7" s="76"/>
      <c r="AK7" s="76"/>
      <c r="AL7" s="83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104"/>
      <c r="BA7" s="76"/>
      <c r="BB7" s="76"/>
      <c r="BC7" s="76"/>
    </row>
    <row r="8" spans="1:55" ht="46.5" customHeight="1" x14ac:dyDescent="0.25">
      <c r="A8" s="282"/>
      <c r="B8" s="84"/>
      <c r="C8" s="81">
        <f>COUNTA(C6:C7)</f>
        <v>1</v>
      </c>
      <c r="D8" s="81">
        <f>COUNTA(D6:D7)</f>
        <v>1</v>
      </c>
      <c r="E8" s="81">
        <f>COUNTA(E6:E7)</f>
        <v>1</v>
      </c>
      <c r="F8" s="81">
        <f>COUNTA(F6:F7)</f>
        <v>1</v>
      </c>
      <c r="G8" s="51">
        <f>SUM(G6:G7)</f>
        <v>14389</v>
      </c>
      <c r="H8" s="81">
        <f>COUNTA(H6:H7)</f>
        <v>1</v>
      </c>
      <c r="I8" s="81">
        <f>COUNTA(I6:I7)</f>
        <v>1</v>
      </c>
      <c r="J8" s="81">
        <f>COUNTA(J6:J7)</f>
        <v>1</v>
      </c>
      <c r="K8" s="51">
        <f>SUM(K6:K7)</f>
        <v>2353.2199999999998</v>
      </c>
      <c r="L8" s="51">
        <f>SUM(L6:L7)</f>
        <v>2354.2199999999998</v>
      </c>
      <c r="M8" s="51">
        <f>SUM(M6:M7)</f>
        <v>0</v>
      </c>
      <c r="N8" s="81">
        <f t="shared" ref="N8:S8" si="3">COUNTA(N6:N7)</f>
        <v>1</v>
      </c>
      <c r="O8" s="81">
        <f t="shared" si="3"/>
        <v>1</v>
      </c>
      <c r="P8" s="81">
        <f t="shared" si="3"/>
        <v>1</v>
      </c>
      <c r="Q8" s="81">
        <f t="shared" si="3"/>
        <v>1</v>
      </c>
      <c r="R8" s="81">
        <f t="shared" si="3"/>
        <v>1</v>
      </c>
      <c r="S8" s="81">
        <f t="shared" si="3"/>
        <v>1</v>
      </c>
      <c r="T8" s="51">
        <f t="shared" ref="T8:AC8" si="4">SUM(T6:T7)</f>
        <v>0</v>
      </c>
      <c r="U8" s="51">
        <f t="shared" si="4"/>
        <v>0</v>
      </c>
      <c r="V8" s="51">
        <f t="shared" si="4"/>
        <v>0</v>
      </c>
      <c r="W8" s="51">
        <f t="shared" si="4"/>
        <v>0</v>
      </c>
      <c r="X8" s="51">
        <f t="shared" si="4"/>
        <v>0</v>
      </c>
      <c r="Y8" s="51">
        <f t="shared" si="4"/>
        <v>0</v>
      </c>
      <c r="Z8" s="51">
        <f t="shared" si="4"/>
        <v>0</v>
      </c>
      <c r="AA8" s="51">
        <f t="shared" si="4"/>
        <v>0</v>
      </c>
      <c r="AB8" s="51">
        <f t="shared" si="4"/>
        <v>0</v>
      </c>
      <c r="AC8" s="51">
        <f t="shared" si="4"/>
        <v>0</v>
      </c>
      <c r="AD8" s="51">
        <f>COUNTA(AD6:AD7)</f>
        <v>0</v>
      </c>
      <c r="AE8" s="51">
        <f>SUM(AE6:AE7)</f>
        <v>0</v>
      </c>
      <c r="AF8" s="51">
        <f>SUM(AF6:AF7)</f>
        <v>0</v>
      </c>
      <c r="AG8" s="51">
        <f>SUM(AG6:AG7)</f>
        <v>0</v>
      </c>
      <c r="AH8" s="92" t="s">
        <v>9</v>
      </c>
      <c r="AI8" s="81">
        <f>COUNTA(AI6:AI7)</f>
        <v>1</v>
      </c>
      <c r="AJ8" s="81">
        <f>COUNTA(AJ6:AJ7)</f>
        <v>1</v>
      </c>
      <c r="AK8" s="81">
        <f>COUNTA(AK6:AK7)</f>
        <v>1</v>
      </c>
      <c r="AL8" s="81">
        <f>SUM(AL6:AL7)</f>
        <v>0</v>
      </c>
      <c r="AM8" s="81">
        <f>COUNTA(AM6:AM7)</f>
        <v>0</v>
      </c>
      <c r="AN8" s="81">
        <f>COUNTA(AN6:AN7)</f>
        <v>0</v>
      </c>
      <c r="AO8" s="81">
        <f>SUM(AO6:AO7)</f>
        <v>0</v>
      </c>
      <c r="AP8" s="81">
        <f t="shared" ref="AP8:BC8" si="5">COUNTA(AP6:AP7)</f>
        <v>0</v>
      </c>
      <c r="AQ8" s="81">
        <f t="shared" si="5"/>
        <v>0</v>
      </c>
      <c r="AR8" s="81">
        <f t="shared" si="5"/>
        <v>0</v>
      </c>
      <c r="AS8" s="81">
        <f t="shared" si="5"/>
        <v>0</v>
      </c>
      <c r="AT8" s="81">
        <f t="shared" si="5"/>
        <v>1</v>
      </c>
      <c r="AU8" s="81">
        <f t="shared" si="5"/>
        <v>0</v>
      </c>
      <c r="AV8" s="81">
        <f t="shared" si="5"/>
        <v>1</v>
      </c>
      <c r="AW8" s="81">
        <f t="shared" si="5"/>
        <v>0</v>
      </c>
      <c r="AX8" s="81">
        <f t="shared" si="5"/>
        <v>1</v>
      </c>
      <c r="AY8" s="81">
        <f t="shared" si="5"/>
        <v>0</v>
      </c>
      <c r="AZ8" s="81">
        <f t="shared" si="5"/>
        <v>0</v>
      </c>
      <c r="BA8" s="81">
        <f t="shared" si="5"/>
        <v>1</v>
      </c>
      <c r="BB8" s="81">
        <f t="shared" si="5"/>
        <v>0</v>
      </c>
      <c r="BC8" s="81">
        <f t="shared" si="5"/>
        <v>0</v>
      </c>
    </row>
  </sheetData>
  <customSheetViews>
    <customSheetView guid="{591E8D14-7FEE-4C94-A3FD-02EB26753504}" scale="50" fitToPage="1">
      <pane xSplit="5" ySplit="8" topLeftCell="H2256" activePane="bottomRight" state="frozen"/>
      <selection pane="bottomRight" activeCell="B2235" sqref="B2235:B2260"/>
      <pageMargins left="0.70866141732283472" right="0.70866141732283472" top="0.74803149606299213" bottom="0.74803149606299213" header="0.31496062992125984" footer="0.31496062992125984"/>
      <pageSetup paperSize="9" scale="34" fitToHeight="3" orientation="landscape" r:id="rId1"/>
    </customSheetView>
  </customSheetViews>
  <mergeCells count="37">
    <mergeCell ref="A6:A8"/>
    <mergeCell ref="B6:B7"/>
    <mergeCell ref="A1:BC1"/>
    <mergeCell ref="A2:A4"/>
    <mergeCell ref="B2:B4"/>
    <mergeCell ref="C2:C4"/>
    <mergeCell ref="D2:D4"/>
    <mergeCell ref="E2:E4"/>
    <mergeCell ref="H2:H4"/>
    <mergeCell ref="K2:K4"/>
    <mergeCell ref="L2:L4"/>
    <mergeCell ref="M2:M4"/>
    <mergeCell ref="N2:N4"/>
    <mergeCell ref="O2:O4"/>
    <mergeCell ref="P2:P4"/>
    <mergeCell ref="G2:G4"/>
    <mergeCell ref="F2:F4"/>
    <mergeCell ref="AA3:AA4"/>
    <mergeCell ref="AB3:AC3"/>
    <mergeCell ref="I2:I4"/>
    <mergeCell ref="J2:J4"/>
    <mergeCell ref="AM2:AQ3"/>
    <mergeCell ref="Q2:Q4"/>
    <mergeCell ref="R2:R4"/>
    <mergeCell ref="BA2:BC3"/>
    <mergeCell ref="AR2:AT3"/>
    <mergeCell ref="AU2:AW3"/>
    <mergeCell ref="S2:S4"/>
    <mergeCell ref="AI3:AJ3"/>
    <mergeCell ref="AK3:AL3"/>
    <mergeCell ref="AD2:AH3"/>
    <mergeCell ref="T2:Z2"/>
    <mergeCell ref="AA2:AC2"/>
    <mergeCell ref="AI2:AL2"/>
    <mergeCell ref="T3:T4"/>
    <mergeCell ref="AX2:AZ3"/>
    <mergeCell ref="U3:Z3"/>
  </mergeCells>
  <pageMargins left="0.70866141732283472" right="0.70866141732283472" top="0.74803149606299213" bottom="0.74803149606299213" header="0.31496062992125984" footer="0.31496062992125984"/>
  <pageSetup paperSize="9" scale="14" fitToHeight="3" orientation="landscape" r:id="rId2"/>
  <ignoredErrors>
    <ignoredError sqref="BD8" formulaRange="1"/>
    <ignoredError sqref="C8 H8 K8:M8 F8 Q8:Z8 AJ8:AK8 AM8:AN8 AP8:AV8 AE8:AG8 O8 BA8:BC8 AY8 AB8:AC8" formulaRange="1" unlockedFormula="1"/>
    <ignoredError sqref="D8:E8 N8 I8 P8 AI8 AW8:AX8 T7 AA7 AZ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"/>
  <sheetViews>
    <sheetView zoomScale="50" zoomScaleNormal="50" workbookViewId="0">
      <pane xSplit="5" ySplit="5" topLeftCell="F6" activePane="bottomRight" state="frozen"/>
      <selection pane="topRight" activeCell="F1" sqref="F1"/>
      <selection pane="bottomLeft" activeCell="A9" sqref="A9"/>
      <selection pane="bottomRight" sqref="A1:BB1"/>
    </sheetView>
  </sheetViews>
  <sheetFormatPr defaultColWidth="9.140625" defaultRowHeight="32.25" customHeight="1" x14ac:dyDescent="0.25"/>
  <cols>
    <col min="1" max="1" width="4.28515625" style="5" customWidth="1"/>
    <col min="2" max="2" width="14.28515625" style="11" customWidth="1"/>
    <col min="3" max="3" width="11.28515625" style="8" customWidth="1"/>
    <col min="4" max="4" width="18.140625" style="9" customWidth="1"/>
    <col min="5" max="5" width="15.85546875" style="9" customWidth="1"/>
    <col min="6" max="6" width="11.140625" style="9" customWidth="1"/>
    <col min="7" max="7" width="18.28515625" style="21" customWidth="1"/>
    <col min="8" max="9" width="17.42578125" style="21" customWidth="1"/>
    <col min="10" max="13" width="15.5703125" style="21" customWidth="1"/>
    <col min="14" max="14" width="15.5703125" style="5" customWidth="1"/>
    <col min="15" max="17" width="15.5703125" style="10" customWidth="1"/>
    <col min="18" max="18" width="15.5703125" style="5" customWidth="1"/>
    <col min="19" max="19" width="17.140625" style="5" customWidth="1"/>
    <col min="20" max="21" width="17.140625" style="4" customWidth="1"/>
    <col min="22" max="22" width="17.140625" style="5" customWidth="1"/>
    <col min="23" max="23" width="19" style="4" customWidth="1"/>
    <col min="24" max="24" width="17.28515625" style="5" customWidth="1"/>
    <col min="25" max="25" width="12.7109375" style="5" customWidth="1"/>
    <col min="26" max="26" width="15" style="4" customWidth="1"/>
    <col min="27" max="27" width="18.5703125" style="5" customWidth="1"/>
    <col min="28" max="28" width="13.85546875" style="3" customWidth="1"/>
    <col min="29" max="29" width="16.140625" style="5" customWidth="1"/>
    <col min="30" max="30" width="15" style="5" customWidth="1"/>
    <col min="31" max="33" width="13.140625" style="5" customWidth="1"/>
    <col min="34" max="34" width="14.28515625" style="5" customWidth="1"/>
    <col min="35" max="36" width="14.5703125" style="5" customWidth="1"/>
    <col min="37" max="39" width="14.5703125" style="6" customWidth="1"/>
    <col min="40" max="40" width="9.140625" style="5" customWidth="1"/>
    <col min="41" max="41" width="12.85546875" style="5" customWidth="1"/>
    <col min="42" max="42" width="14.85546875" style="5" customWidth="1"/>
    <col min="43" max="46" width="9.140625" style="5"/>
    <col min="47" max="47" width="10.28515625" style="5" customWidth="1"/>
    <col min="48" max="48" width="10.140625" style="5" customWidth="1"/>
    <col min="49" max="50" width="9.140625" style="5"/>
    <col min="51" max="51" width="9.140625" style="20"/>
    <col min="52" max="16384" width="9.140625" style="5"/>
  </cols>
  <sheetData>
    <row r="1" spans="1:54" ht="20.25" customHeight="1" thickBot="1" x14ac:dyDescent="0.3">
      <c r="A1" s="235" t="s">
        <v>36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36"/>
      <c r="BB1" s="236"/>
    </row>
    <row r="2" spans="1:54" s="56" customFormat="1" ht="28.5" customHeight="1" x14ac:dyDescent="0.2">
      <c r="A2" s="220" t="s">
        <v>0</v>
      </c>
      <c r="B2" s="226" t="s">
        <v>1</v>
      </c>
      <c r="C2" s="226" t="s">
        <v>2</v>
      </c>
      <c r="D2" s="226" t="s">
        <v>3</v>
      </c>
      <c r="E2" s="184" t="s">
        <v>37</v>
      </c>
      <c r="F2" s="184" t="s">
        <v>88</v>
      </c>
      <c r="G2" s="184" t="s">
        <v>89</v>
      </c>
      <c r="H2" s="184" t="s">
        <v>65</v>
      </c>
      <c r="I2" s="329" t="s">
        <v>130</v>
      </c>
      <c r="J2" s="306" t="s">
        <v>45</v>
      </c>
      <c r="K2" s="232" t="s">
        <v>46</v>
      </c>
      <c r="L2" s="310" t="s">
        <v>47</v>
      </c>
      <c r="M2" s="313" t="s">
        <v>5</v>
      </c>
      <c r="N2" s="201" t="s">
        <v>6</v>
      </c>
      <c r="O2" s="201" t="s">
        <v>92</v>
      </c>
      <c r="P2" s="201" t="s">
        <v>93</v>
      </c>
      <c r="Q2" s="201" t="s">
        <v>94</v>
      </c>
      <c r="R2" s="348" t="s">
        <v>7</v>
      </c>
      <c r="S2" s="351" t="s">
        <v>39</v>
      </c>
      <c r="T2" s="352"/>
      <c r="U2" s="352"/>
      <c r="V2" s="352"/>
      <c r="W2" s="352"/>
      <c r="X2" s="352"/>
      <c r="Y2" s="353"/>
      <c r="Z2" s="198" t="s">
        <v>30</v>
      </c>
      <c r="AA2" s="354"/>
      <c r="AB2" s="196"/>
      <c r="AC2" s="344" t="s">
        <v>35</v>
      </c>
      <c r="AD2" s="189"/>
      <c r="AE2" s="189"/>
      <c r="AF2" s="189"/>
      <c r="AG2" s="345"/>
      <c r="AH2" s="209" t="s">
        <v>11</v>
      </c>
      <c r="AI2" s="189"/>
      <c r="AJ2" s="189"/>
      <c r="AK2" s="207"/>
      <c r="AL2" s="317" t="s">
        <v>40</v>
      </c>
      <c r="AM2" s="318"/>
      <c r="AN2" s="318"/>
      <c r="AO2" s="318"/>
      <c r="AP2" s="319"/>
      <c r="AQ2" s="355" t="s">
        <v>14</v>
      </c>
      <c r="AR2" s="170"/>
      <c r="AS2" s="356"/>
      <c r="AT2" s="333" t="s">
        <v>15</v>
      </c>
      <c r="AU2" s="334"/>
      <c r="AV2" s="335"/>
      <c r="AW2" s="172" t="s">
        <v>16</v>
      </c>
      <c r="AX2" s="173"/>
      <c r="AY2" s="174"/>
      <c r="AZ2" s="296" t="s">
        <v>17</v>
      </c>
      <c r="BA2" s="297"/>
      <c r="BB2" s="298"/>
    </row>
    <row r="3" spans="1:54" s="56" customFormat="1" ht="35.25" customHeight="1" x14ac:dyDescent="0.2">
      <c r="A3" s="303"/>
      <c r="B3" s="304"/>
      <c r="C3" s="304"/>
      <c r="D3" s="304"/>
      <c r="E3" s="305"/>
      <c r="F3" s="305"/>
      <c r="G3" s="305"/>
      <c r="H3" s="305"/>
      <c r="I3" s="330"/>
      <c r="J3" s="307"/>
      <c r="K3" s="309"/>
      <c r="L3" s="311"/>
      <c r="M3" s="314"/>
      <c r="N3" s="316"/>
      <c r="O3" s="316"/>
      <c r="P3" s="316"/>
      <c r="Q3" s="316"/>
      <c r="R3" s="349"/>
      <c r="S3" s="327" t="s">
        <v>50</v>
      </c>
      <c r="T3" s="323" t="s">
        <v>22</v>
      </c>
      <c r="U3" s="323"/>
      <c r="V3" s="323"/>
      <c r="W3" s="323"/>
      <c r="X3" s="323"/>
      <c r="Y3" s="324"/>
      <c r="Z3" s="325" t="s">
        <v>56</v>
      </c>
      <c r="AA3" s="339" t="s">
        <v>31</v>
      </c>
      <c r="AB3" s="340"/>
      <c r="AC3" s="346"/>
      <c r="AD3" s="342"/>
      <c r="AE3" s="342"/>
      <c r="AF3" s="342"/>
      <c r="AG3" s="347"/>
      <c r="AH3" s="341" t="s">
        <v>25</v>
      </c>
      <c r="AI3" s="342"/>
      <c r="AJ3" s="342" t="s">
        <v>26</v>
      </c>
      <c r="AK3" s="343"/>
      <c r="AL3" s="320"/>
      <c r="AM3" s="321"/>
      <c r="AN3" s="321"/>
      <c r="AO3" s="321"/>
      <c r="AP3" s="322"/>
      <c r="AQ3" s="357"/>
      <c r="AR3" s="358"/>
      <c r="AS3" s="359"/>
      <c r="AT3" s="336"/>
      <c r="AU3" s="337"/>
      <c r="AV3" s="338"/>
      <c r="AW3" s="175"/>
      <c r="AX3" s="332"/>
      <c r="AY3" s="177"/>
      <c r="AZ3" s="299"/>
      <c r="BA3" s="300"/>
      <c r="BB3" s="301"/>
    </row>
    <row r="4" spans="1:54" s="56" customFormat="1" ht="132.75" customHeight="1" thickBot="1" x14ac:dyDescent="0.25">
      <c r="A4" s="222"/>
      <c r="B4" s="228"/>
      <c r="C4" s="228"/>
      <c r="D4" s="228"/>
      <c r="E4" s="186"/>
      <c r="F4" s="186"/>
      <c r="G4" s="186"/>
      <c r="H4" s="186"/>
      <c r="I4" s="331"/>
      <c r="J4" s="308"/>
      <c r="K4" s="234"/>
      <c r="L4" s="312"/>
      <c r="M4" s="315"/>
      <c r="N4" s="203"/>
      <c r="O4" s="203"/>
      <c r="P4" s="203"/>
      <c r="Q4" s="203"/>
      <c r="R4" s="350"/>
      <c r="S4" s="328"/>
      <c r="T4" s="136" t="s">
        <v>51</v>
      </c>
      <c r="U4" s="136" t="s">
        <v>52</v>
      </c>
      <c r="V4" s="137" t="s">
        <v>95</v>
      </c>
      <c r="W4" s="136" t="s">
        <v>54</v>
      </c>
      <c r="X4" s="136" t="s">
        <v>57</v>
      </c>
      <c r="Y4" s="138" t="s">
        <v>55</v>
      </c>
      <c r="Z4" s="326"/>
      <c r="AA4" s="139" t="s">
        <v>110</v>
      </c>
      <c r="AB4" s="140" t="s">
        <v>111</v>
      </c>
      <c r="AC4" s="31" t="s">
        <v>98</v>
      </c>
      <c r="AD4" s="32" t="s">
        <v>99</v>
      </c>
      <c r="AE4" s="32" t="s">
        <v>112</v>
      </c>
      <c r="AF4" s="32" t="s">
        <v>96</v>
      </c>
      <c r="AG4" s="141" t="s">
        <v>113</v>
      </c>
      <c r="AH4" s="142" t="s">
        <v>100</v>
      </c>
      <c r="AI4" s="32" t="s">
        <v>101</v>
      </c>
      <c r="AJ4" s="32" t="s">
        <v>97</v>
      </c>
      <c r="AK4" s="143" t="s">
        <v>114</v>
      </c>
      <c r="AL4" s="144" t="s">
        <v>102</v>
      </c>
      <c r="AM4" s="145" t="s">
        <v>8</v>
      </c>
      <c r="AN4" s="146" t="s">
        <v>104</v>
      </c>
      <c r="AO4" s="145" t="s">
        <v>103</v>
      </c>
      <c r="AP4" s="147" t="s">
        <v>105</v>
      </c>
      <c r="AQ4" s="148" t="s">
        <v>10</v>
      </c>
      <c r="AR4" s="33" t="s">
        <v>27</v>
      </c>
      <c r="AS4" s="149" t="s">
        <v>9</v>
      </c>
      <c r="AT4" s="150" t="s">
        <v>106</v>
      </c>
      <c r="AU4" s="151" t="s">
        <v>107</v>
      </c>
      <c r="AV4" s="36" t="s">
        <v>108</v>
      </c>
      <c r="AW4" s="152" t="s">
        <v>109</v>
      </c>
      <c r="AX4" s="38" t="s">
        <v>127</v>
      </c>
      <c r="AY4" s="38" t="s">
        <v>128</v>
      </c>
      <c r="AZ4" s="153" t="s">
        <v>18</v>
      </c>
      <c r="BA4" s="154" t="s">
        <v>32</v>
      </c>
      <c r="BB4" s="27" t="s">
        <v>33</v>
      </c>
    </row>
    <row r="5" spans="1:54" ht="14.25" customHeight="1" x14ac:dyDescent="0.25">
      <c r="A5" s="134">
        <v>1</v>
      </c>
      <c r="B5" s="117">
        <v>2</v>
      </c>
      <c r="C5" s="117">
        <v>3</v>
      </c>
      <c r="D5" s="117">
        <v>4</v>
      </c>
      <c r="E5" s="117">
        <v>5</v>
      </c>
      <c r="F5" s="117">
        <v>6</v>
      </c>
      <c r="G5" s="117">
        <v>7</v>
      </c>
      <c r="H5" s="117">
        <v>8</v>
      </c>
      <c r="I5" s="135">
        <v>9</v>
      </c>
      <c r="J5" s="123">
        <f>I5+1</f>
        <v>10</v>
      </c>
      <c r="K5" s="123">
        <f t="shared" ref="K5:BB5" si="0">J5+1</f>
        <v>11</v>
      </c>
      <c r="L5" s="123">
        <f t="shared" si="0"/>
        <v>12</v>
      </c>
      <c r="M5" s="123">
        <f t="shared" si="0"/>
        <v>13</v>
      </c>
      <c r="N5" s="123">
        <f t="shared" si="0"/>
        <v>14</v>
      </c>
      <c r="O5" s="123">
        <f t="shared" si="0"/>
        <v>15</v>
      </c>
      <c r="P5" s="123">
        <f t="shared" si="0"/>
        <v>16</v>
      </c>
      <c r="Q5" s="123">
        <f t="shared" si="0"/>
        <v>17</v>
      </c>
      <c r="R5" s="123">
        <f t="shared" si="0"/>
        <v>18</v>
      </c>
      <c r="S5" s="123">
        <f t="shared" si="0"/>
        <v>19</v>
      </c>
      <c r="T5" s="123">
        <f t="shared" si="0"/>
        <v>20</v>
      </c>
      <c r="U5" s="123">
        <f t="shared" si="0"/>
        <v>21</v>
      </c>
      <c r="V5" s="123">
        <f t="shared" si="0"/>
        <v>22</v>
      </c>
      <c r="W5" s="123">
        <f t="shared" si="0"/>
        <v>23</v>
      </c>
      <c r="X5" s="123">
        <f t="shared" si="0"/>
        <v>24</v>
      </c>
      <c r="Y5" s="123">
        <f t="shared" si="0"/>
        <v>25</v>
      </c>
      <c r="Z5" s="123">
        <f t="shared" si="0"/>
        <v>26</v>
      </c>
      <c r="AA5" s="123">
        <f t="shared" si="0"/>
        <v>27</v>
      </c>
      <c r="AB5" s="123">
        <f t="shared" si="0"/>
        <v>28</v>
      </c>
      <c r="AC5" s="123">
        <f t="shared" si="0"/>
        <v>29</v>
      </c>
      <c r="AD5" s="123">
        <f t="shared" si="0"/>
        <v>30</v>
      </c>
      <c r="AE5" s="123">
        <f t="shared" si="0"/>
        <v>31</v>
      </c>
      <c r="AF5" s="123">
        <f t="shared" si="0"/>
        <v>32</v>
      </c>
      <c r="AG5" s="123">
        <f t="shared" si="0"/>
        <v>33</v>
      </c>
      <c r="AH5" s="123">
        <f t="shared" si="0"/>
        <v>34</v>
      </c>
      <c r="AI5" s="123">
        <f t="shared" si="0"/>
        <v>35</v>
      </c>
      <c r="AJ5" s="123">
        <f t="shared" si="0"/>
        <v>36</v>
      </c>
      <c r="AK5" s="123">
        <f t="shared" si="0"/>
        <v>37</v>
      </c>
      <c r="AL5" s="123">
        <f t="shared" si="0"/>
        <v>38</v>
      </c>
      <c r="AM5" s="123">
        <f t="shared" si="0"/>
        <v>39</v>
      </c>
      <c r="AN5" s="123">
        <f t="shared" si="0"/>
        <v>40</v>
      </c>
      <c r="AO5" s="123">
        <f t="shared" si="0"/>
        <v>41</v>
      </c>
      <c r="AP5" s="123">
        <f t="shared" si="0"/>
        <v>42</v>
      </c>
      <c r="AQ5" s="123">
        <f t="shared" si="0"/>
        <v>43</v>
      </c>
      <c r="AR5" s="123">
        <f t="shared" si="0"/>
        <v>44</v>
      </c>
      <c r="AS5" s="123">
        <f t="shared" si="0"/>
        <v>45</v>
      </c>
      <c r="AT5" s="123">
        <f t="shared" si="0"/>
        <v>46</v>
      </c>
      <c r="AU5" s="123">
        <f t="shared" si="0"/>
        <v>47</v>
      </c>
      <c r="AV5" s="123">
        <f t="shared" si="0"/>
        <v>48</v>
      </c>
      <c r="AW5" s="123">
        <f t="shared" si="0"/>
        <v>49</v>
      </c>
      <c r="AX5" s="123">
        <f t="shared" si="0"/>
        <v>50</v>
      </c>
      <c r="AY5" s="123">
        <f t="shared" si="0"/>
        <v>51</v>
      </c>
      <c r="AZ5" s="123">
        <f t="shared" si="0"/>
        <v>52</v>
      </c>
      <c r="BA5" s="123">
        <f t="shared" si="0"/>
        <v>53</v>
      </c>
      <c r="BB5" s="123">
        <f t="shared" si="0"/>
        <v>54</v>
      </c>
    </row>
    <row r="6" spans="1:54" s="60" customFormat="1" ht="42" customHeight="1" x14ac:dyDescent="0.25">
      <c r="A6" s="302"/>
      <c r="B6" s="133"/>
      <c r="C6" s="106"/>
      <c r="D6" s="107"/>
      <c r="E6" s="108"/>
      <c r="F6" s="109"/>
      <c r="G6" s="110"/>
      <c r="H6" s="111"/>
      <c r="I6" s="125"/>
      <c r="J6" s="124"/>
      <c r="K6" s="110"/>
      <c r="L6" s="112"/>
      <c r="M6" s="113"/>
      <c r="N6" s="114"/>
      <c r="O6" s="110"/>
      <c r="P6" s="114"/>
      <c r="Q6" s="114"/>
      <c r="R6" s="112"/>
      <c r="S6" s="127">
        <f>SUM(T6:Y6)</f>
        <v>0</v>
      </c>
      <c r="T6" s="128"/>
      <c r="U6" s="128"/>
      <c r="V6" s="128"/>
      <c r="W6" s="128"/>
      <c r="X6" s="128"/>
      <c r="Y6" s="129"/>
      <c r="Z6" s="130">
        <f>SUM(AA6:AB6)</f>
        <v>0</v>
      </c>
      <c r="AA6" s="128"/>
      <c r="AB6" s="131"/>
      <c r="AC6" s="113"/>
      <c r="AD6" s="115"/>
      <c r="AE6" s="110"/>
      <c r="AF6" s="110"/>
      <c r="AG6" s="77" t="e">
        <f>AE6/AF6</f>
        <v>#DIV/0!</v>
      </c>
      <c r="AH6" s="116"/>
      <c r="AI6" s="110"/>
      <c r="AJ6" s="110"/>
      <c r="AK6" s="111"/>
      <c r="AL6" s="113"/>
      <c r="AM6" s="110"/>
      <c r="AN6" s="110"/>
      <c r="AO6" s="110"/>
      <c r="AP6" s="112"/>
      <c r="AQ6" s="116"/>
      <c r="AR6" s="110"/>
      <c r="AS6" s="111"/>
      <c r="AT6" s="113"/>
      <c r="AU6" s="110"/>
      <c r="AV6" s="112"/>
      <c r="AW6" s="116"/>
      <c r="AX6" s="90"/>
      <c r="AY6" s="90"/>
      <c r="AZ6" s="116"/>
      <c r="BA6" s="110"/>
      <c r="BB6" s="112"/>
    </row>
    <row r="7" spans="1:54" s="126" customFormat="1" ht="32.25" customHeight="1" thickBot="1" x14ac:dyDescent="0.35">
      <c r="A7" s="302"/>
      <c r="B7" s="132"/>
      <c r="C7" s="58">
        <f>COUNTA(C6:C6)</f>
        <v>0</v>
      </c>
      <c r="D7" s="58">
        <f>COUNTA(D6:D6)</f>
        <v>0</v>
      </c>
      <c r="E7" s="58">
        <f>COUNTA(E6:E6)</f>
        <v>0</v>
      </c>
      <c r="F7" s="64">
        <f>SUM(F6:F6)</f>
        <v>0</v>
      </c>
      <c r="G7" s="58">
        <f>COUNTA(G6:G6)</f>
        <v>0</v>
      </c>
      <c r="H7" s="68">
        <f>COUNTA(H6:H6)</f>
        <v>0</v>
      </c>
      <c r="I7" s="68">
        <f>COUNTA(I6:I6)</f>
        <v>0</v>
      </c>
      <c r="J7" s="69">
        <f>SUM(J6:J6)</f>
        <v>0</v>
      </c>
      <c r="K7" s="64">
        <f>SUM(K6:K6)</f>
        <v>0</v>
      </c>
      <c r="L7" s="65">
        <f>SUM(L6:L6)</f>
        <v>0</v>
      </c>
      <c r="M7" s="57">
        <f t="shared" ref="M7:R7" si="1">COUNTA(M6:M6)</f>
        <v>0</v>
      </c>
      <c r="N7" s="58">
        <f t="shared" si="1"/>
        <v>0</v>
      </c>
      <c r="O7" s="58">
        <f t="shared" si="1"/>
        <v>0</v>
      </c>
      <c r="P7" s="58">
        <f t="shared" si="1"/>
        <v>0</v>
      </c>
      <c r="Q7" s="58">
        <f t="shared" si="1"/>
        <v>0</v>
      </c>
      <c r="R7" s="59">
        <f t="shared" si="1"/>
        <v>0</v>
      </c>
      <c r="S7" s="63">
        <f t="shared" ref="S7:AB7" si="2">SUM(S6:S6)</f>
        <v>0</v>
      </c>
      <c r="T7" s="64">
        <f t="shared" si="2"/>
        <v>0</v>
      </c>
      <c r="U7" s="64">
        <f t="shared" si="2"/>
        <v>0</v>
      </c>
      <c r="V7" s="64">
        <f t="shared" si="2"/>
        <v>0</v>
      </c>
      <c r="W7" s="64">
        <f t="shared" si="2"/>
        <v>0</v>
      </c>
      <c r="X7" s="64">
        <f t="shared" si="2"/>
        <v>0</v>
      </c>
      <c r="Y7" s="65">
        <f t="shared" si="2"/>
        <v>0</v>
      </c>
      <c r="Z7" s="69">
        <f t="shared" si="2"/>
        <v>0</v>
      </c>
      <c r="AA7" s="64">
        <f t="shared" si="2"/>
        <v>0</v>
      </c>
      <c r="AB7" s="70">
        <f t="shared" si="2"/>
        <v>0</v>
      </c>
      <c r="AC7" s="57">
        <f>COUNTA(AC6:AC6)</f>
        <v>0</v>
      </c>
      <c r="AD7" s="64">
        <f>SUM(AD6:AD6)</f>
        <v>0</v>
      </c>
      <c r="AE7" s="64">
        <f>SUM(AE6:AE6)</f>
        <v>0</v>
      </c>
      <c r="AF7" s="64">
        <f>SUM(AF6:AF6)</f>
        <v>0</v>
      </c>
      <c r="AG7" s="65" t="e">
        <f>AE7/AF7</f>
        <v>#DIV/0!</v>
      </c>
      <c r="AH7" s="71">
        <f>COUNTA(AH6:AH6)</f>
        <v>0</v>
      </c>
      <c r="AI7" s="58">
        <f>COUNTA(AI6:AI6)</f>
        <v>0</v>
      </c>
      <c r="AJ7" s="58">
        <f>COUNTA(AJ6:AJ6)</f>
        <v>0</v>
      </c>
      <c r="AK7" s="72">
        <f>SUM(AK6:AK6)</f>
        <v>0</v>
      </c>
      <c r="AL7" s="57">
        <f t="shared" ref="AL7:BB7" si="3">COUNTA(AL6:AL6)</f>
        <v>0</v>
      </c>
      <c r="AM7" s="58">
        <f t="shared" si="3"/>
        <v>0</v>
      </c>
      <c r="AN7" s="58">
        <f>SUM(AN6:AN6)</f>
        <v>0</v>
      </c>
      <c r="AO7" s="58">
        <f t="shared" si="3"/>
        <v>0</v>
      </c>
      <c r="AP7" s="59">
        <f t="shared" si="3"/>
        <v>0</v>
      </c>
      <c r="AQ7" s="71">
        <f t="shared" si="3"/>
        <v>0</v>
      </c>
      <c r="AR7" s="58">
        <f t="shared" si="3"/>
        <v>0</v>
      </c>
      <c r="AS7" s="68">
        <f t="shared" si="3"/>
        <v>0</v>
      </c>
      <c r="AT7" s="57">
        <f t="shared" si="3"/>
        <v>0</v>
      </c>
      <c r="AU7" s="58">
        <f t="shared" si="3"/>
        <v>0</v>
      </c>
      <c r="AV7" s="59">
        <f t="shared" si="3"/>
        <v>0</v>
      </c>
      <c r="AW7" s="71">
        <f t="shared" si="3"/>
        <v>0</v>
      </c>
      <c r="AX7" s="68">
        <f t="shared" si="3"/>
        <v>0</v>
      </c>
      <c r="AY7" s="68">
        <f t="shared" si="3"/>
        <v>0</v>
      </c>
      <c r="AZ7" s="57">
        <f t="shared" si="3"/>
        <v>0</v>
      </c>
      <c r="BA7" s="58">
        <f t="shared" si="3"/>
        <v>0</v>
      </c>
      <c r="BB7" s="59">
        <f t="shared" si="3"/>
        <v>0</v>
      </c>
    </row>
  </sheetData>
  <customSheetViews>
    <customSheetView guid="{591E8D14-7FEE-4C94-A3FD-02EB26753504}" scale="50" showAutoFilter="1">
      <pane xSplit="4" ySplit="8" topLeftCell="E383" activePane="bottomRight" state="frozen"/>
      <selection pane="bottomRight" activeCell="B394" sqref="B394:B395"/>
      <pageMargins left="0.7" right="0.7" top="0.75" bottom="0.75" header="0.3" footer="0.3"/>
      <pageSetup paperSize="9" orientation="portrait" r:id="rId1"/>
      <autoFilter ref="A8:AH488"/>
    </customSheetView>
  </customSheetViews>
  <mergeCells count="35">
    <mergeCell ref="AW2:AY3"/>
    <mergeCell ref="AT2:AV3"/>
    <mergeCell ref="Q2:Q4"/>
    <mergeCell ref="AA3:AB3"/>
    <mergeCell ref="AH3:AI3"/>
    <mergeCell ref="AJ3:AK3"/>
    <mergeCell ref="AC2:AG3"/>
    <mergeCell ref="R2:R4"/>
    <mergeCell ref="S2:Y2"/>
    <mergeCell ref="Z2:AB2"/>
    <mergeCell ref="AH2:AK2"/>
    <mergeCell ref="AQ2:AS3"/>
    <mergeCell ref="F2:F4"/>
    <mergeCell ref="AL2:AP3"/>
    <mergeCell ref="P2:P4"/>
    <mergeCell ref="T3:Y3"/>
    <mergeCell ref="Z3:Z4"/>
    <mergeCell ref="S3:S4"/>
    <mergeCell ref="I2:I4"/>
    <mergeCell ref="AZ2:BB3"/>
    <mergeCell ref="A6:A7"/>
    <mergeCell ref="A1:BB1"/>
    <mergeCell ref="A2:A4"/>
    <mergeCell ref="B2:B4"/>
    <mergeCell ref="C2:C4"/>
    <mergeCell ref="D2:D4"/>
    <mergeCell ref="E2:E4"/>
    <mergeCell ref="G2:G4"/>
    <mergeCell ref="H2:H4"/>
    <mergeCell ref="J2:J4"/>
    <mergeCell ref="K2:K4"/>
    <mergeCell ref="L2:L4"/>
    <mergeCell ref="M2:M4"/>
    <mergeCell ref="N2:N4"/>
    <mergeCell ref="O2:O4"/>
  </mergeCells>
  <pageMargins left="0.7" right="0.7" top="0.75" bottom="0.75" header="0.3" footer="0.3"/>
  <pageSetup paperSize="9" orientation="portrait" r:id="rId2"/>
  <ignoredErrors>
    <ignoredError sqref="F7 AC7 AK7 AN7" formula="1"/>
    <ignoredError sqref="AG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Дворы</vt:lpstr>
      <vt:lpstr>Общественные</vt:lpstr>
      <vt:lpstr>Парки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Ерёмычева Татьяна Леонидовна</dc:creator>
  <cp:lastModifiedBy>Пользователь</cp:lastModifiedBy>
  <dcterms:created xsi:type="dcterms:W3CDTF">2018-03-14T14:53:29Z</dcterms:created>
  <dcterms:modified xsi:type="dcterms:W3CDTF">2018-07-25T04:51:25Z</dcterms:modified>
</cp:coreProperties>
</file>